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228" activeTab="2"/>
  </bookViews>
  <sheets>
    <sheet name="Приложение 4" sheetId="1" r:id="rId1"/>
    <sheet name="Лист2" sheetId="2" r:id="rId2"/>
    <sheet name="Приложение 3" sheetId="3" r:id="rId3"/>
    <sheet name="Лист1" sheetId="4" r:id="rId4"/>
  </sheets>
  <definedNames>
    <definedName name="_xlnm.Print_Titles" localSheetId="2">'Приложение 3'!$13:$15</definedName>
    <definedName name="_xlnm.Print_Titles" localSheetId="0">'Приложение 4'!$12:$13</definedName>
    <definedName name="_xlnm.Print_Area" localSheetId="2">'Приложение 3'!$B$1:$AL$101</definedName>
    <definedName name="_xlnm.Print_Area" localSheetId="0">'Приложение 4'!$A$1:$AD$79</definedName>
  </definedNames>
  <calcPr fullCalcOnLoad="1"/>
</workbook>
</file>

<file path=xl/sharedStrings.xml><?xml version="1.0" encoding="utf-8"?>
<sst xmlns="http://schemas.openxmlformats.org/spreadsheetml/2006/main" count="330" uniqueCount="198">
  <si>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</si>
  <si>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</si>
  <si>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</si>
  <si>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</si>
  <si>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</si>
  <si>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</si>
  <si>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</si>
  <si>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</si>
  <si>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</si>
  <si>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</si>
  <si>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</si>
  <si>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</si>
  <si>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</si>
  <si>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</si>
  <si>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</si>
  <si>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</si>
  <si>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</si>
  <si>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</si>
  <si>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</si>
  <si>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</si>
  <si>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</si>
  <si>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</si>
  <si>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</si>
  <si>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</si>
  <si>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</si>
  <si>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</si>
  <si>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</si>
  <si>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</si>
  <si>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</si>
  <si>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</si>
  <si>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</si>
  <si>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</si>
  <si>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</si>
  <si>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</si>
  <si>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</si>
  <si>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</si>
  <si>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</si>
  <si>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</si>
  <si>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</si>
  <si>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Спировского района Тверской области </t>
  </si>
  <si>
    <t>1.Программа - муниципальная программа  Спировского района  Тверской области</t>
  </si>
  <si>
    <r>
      <t xml:space="preserve">                                                                                                           </t>
    </r>
    <r>
      <rPr>
        <sz val="10"/>
        <rFont val="Arial"/>
        <family val="2"/>
      </rPr>
      <t xml:space="preserve">   (</t>
    </r>
    <r>
      <rPr>
        <i/>
        <sz val="10"/>
        <rFont val="Arial"/>
        <family val="2"/>
      </rPr>
      <t xml:space="preserve"> название     программы)  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</si>
  <si>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____________________________________ __________________________________________________________________</t>
    </r>
  </si>
  <si>
    <r>
      <t xml:space="preserve">Показатель   задачи подпрограммы 1 </t>
    </r>
    <r>
      <rPr>
        <i/>
        <sz val="8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</si>
  <si>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8"/>
        <rFont val="Arial"/>
        <family val="2"/>
      </rPr>
      <t>(наименование)</t>
    </r>
  </si>
  <si>
    <r>
      <t>Административное мероприятие  1.001</t>
    </r>
    <r>
      <rPr>
        <sz val="8"/>
        <rFont val="Arial"/>
        <family val="2"/>
      </rPr>
      <t xml:space="preserve">  (наименование административного мероприятия)</t>
    </r>
  </si>
  <si>
    <r>
      <t xml:space="preserve">Показатель административного мероприятия </t>
    </r>
    <r>
      <rPr>
        <i/>
        <sz val="8"/>
        <rFont val="Arial"/>
        <family val="2"/>
      </rPr>
      <t>(наименование)</t>
    </r>
  </si>
  <si>
    <r>
      <t xml:space="preserve">Административное мероприятие 1.002  </t>
    </r>
    <r>
      <rPr>
        <sz val="8"/>
        <rFont val="Arial"/>
        <family val="2"/>
      </rPr>
      <t>(наименование административного мероприятия)</t>
    </r>
  </si>
  <si>
    <r>
      <t xml:space="preserve">Задача    подпрограммы 2  </t>
    </r>
    <r>
      <rPr>
        <i/>
        <sz val="8"/>
        <rFont val="Arial"/>
        <family val="2"/>
      </rPr>
      <t>(наименование)</t>
    </r>
  </si>
  <si>
    <r>
      <t>Административное мероприятие  2.001</t>
    </r>
    <r>
      <rPr>
        <sz val="8"/>
        <rFont val="Arial"/>
        <family val="2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</si>
  <si>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8"/>
        <rFont val="Arial"/>
        <family val="2"/>
      </rPr>
      <t>(наименование административного мероприятия)</t>
    </r>
  </si>
  <si>
    <r>
      <t xml:space="preserve">Мероприятие  подпрограммы   2.003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</si>
  <si>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  </t>
    </r>
    <r>
      <rPr>
        <i/>
        <sz val="8"/>
        <rFont val="Arial"/>
        <family val="2"/>
      </rPr>
      <t>(наименование)</t>
    </r>
  </si>
  <si>
    <r>
      <t>1</t>
    </r>
    <r>
      <rPr>
        <b/>
        <sz val="8"/>
        <rFont val="Arial"/>
        <family val="2"/>
      </rPr>
      <t xml:space="preserve">.001 Расходы  на руководство и управление  </t>
    </r>
    <r>
      <rPr>
        <i/>
        <sz val="8"/>
        <rFont val="Arial"/>
        <family val="2"/>
      </rPr>
      <t>(наименование главного администратора программы)</t>
    </r>
  </si>
  <si>
    <r>
      <t>1</t>
    </r>
    <r>
      <rPr>
        <b/>
        <sz val="8"/>
        <rFont val="Arial"/>
        <family val="2"/>
      </rPr>
      <t xml:space="preserve">.002 Расходы  на руководство и управление  </t>
    </r>
    <r>
      <rPr>
        <i/>
        <sz val="8"/>
        <rFont val="Arial"/>
        <family val="2"/>
      </rPr>
      <t>(наименование  администратора программы)</t>
    </r>
  </si>
  <si>
    <r>
      <t>1</t>
    </r>
    <r>
      <rPr>
        <b/>
        <sz val="8"/>
        <rFont val="Arial"/>
        <family val="2"/>
      </rPr>
      <t xml:space="preserve">.003 Расходы  на руководство и управление  </t>
    </r>
    <r>
      <rPr>
        <i/>
        <sz val="8"/>
        <rFont val="Arial"/>
        <family val="2"/>
      </rPr>
      <t>(наименование  администратора программы)</t>
    </r>
  </si>
  <si>
    <t>«_______» ________________________ 20____ г.</t>
  </si>
  <si>
    <t>%</t>
  </si>
  <si>
    <t>ед.</t>
  </si>
  <si>
    <t>да</t>
  </si>
  <si>
    <t>Показатель 1 Уровень удовлетворенности населения Спировского района культурной жизнью</t>
  </si>
  <si>
    <t>Показатель 2 Количество муниципальных услуг, в сфере культуры Спировского района предоставляемых муниципальными учреждениями культуры</t>
  </si>
  <si>
    <t>Задача 1. "Сохранение и развитие библиотечного обслуживания населения района</t>
  </si>
  <si>
    <t xml:space="preserve">Показатель 1 Количество посещений библиотек </t>
  </si>
  <si>
    <t>Задача 2 Сохранение и развитие культурно-досуговых учреждений района</t>
  </si>
  <si>
    <t>Показатель 1 Количество проведенных культурно-досуговых мероприятий</t>
  </si>
  <si>
    <t>Показатель 2 Количество любительских формирований самодеятельного народного творчества</t>
  </si>
  <si>
    <t xml:space="preserve">Показатель 3 Количество посещений мероприятий культурно-досуговых учреждений </t>
  </si>
  <si>
    <t>Показатель 4 Число лиц занимающихся в муниципальных культурно-досуговых учреждениях творческой деятельностью на непрофессиональной основе</t>
  </si>
  <si>
    <t>Показатель 1 Удельный вес детей и подростков занимающихся в системе дополнительного образования</t>
  </si>
  <si>
    <t>Показател 2  Количество музыкальных инструментов приобретенных для ДШИ</t>
  </si>
  <si>
    <t>программа</t>
  </si>
  <si>
    <t>подпрограмма</t>
  </si>
  <si>
    <t>цль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</si>
  <si>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</si>
  <si>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</si>
  <si>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</si>
  <si>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>Показатель 1 Увеличение количества поступлений новых книг на 1000 жителей за отчетный период, в сравнении с предыдущим годом</t>
  </si>
  <si>
    <t>Показатель 1 Увеличение числа сельских библиотек компьютеризированных за отчетный период  в сравнении с предыдущим годом.</t>
  </si>
  <si>
    <r>
      <t xml:space="preserve">Мероприятие 1 </t>
    </r>
    <r>
      <rPr>
        <sz val="9"/>
        <rFont val="Arial"/>
        <family val="2"/>
      </rPr>
      <t>задачи 1 Библиотечное обслуживание населения муниципальными библиотечными учреждениями района</t>
    </r>
  </si>
  <si>
    <t>Показатель 1  Увеличение количества проведенных культурно-досуговых мероприятий за отчетный период по сравнению с предыдущим годом</t>
  </si>
  <si>
    <r>
      <t>Показатель 1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Увеличение числа любительских формирований самодеятельного народного творчества за отчетный период в сравнении с предыдущим годом.</t>
    </r>
  </si>
  <si>
    <t>Показатель 1 Процент охвата детей, проживающих в муниципальном образовании в возрасте от 6 до 15 лет, дополнительным образованием.</t>
  </si>
  <si>
    <r>
      <t xml:space="preserve">Показатель 1  </t>
    </r>
    <r>
      <rPr>
        <sz val="9"/>
        <color indexed="8"/>
        <rFont val="Arial"/>
        <family val="2"/>
      </rPr>
      <t>Увеличение количества реализации предпрофессиональных программ за отчетный период в  сравнении с прошлым годом.</t>
    </r>
  </si>
  <si>
    <r>
      <t>Мероприятие 1</t>
    </r>
    <r>
      <rPr>
        <sz val="9"/>
        <color indexed="8"/>
        <rFont val="Arial"/>
        <family val="2"/>
      </rPr>
      <t xml:space="preserve"> задачи 2 "Культурно-досуговое обслуживание населения района";</t>
    </r>
  </si>
  <si>
    <r>
      <t xml:space="preserve">2. Расходы  на руководство и управление  </t>
    </r>
    <r>
      <rPr>
        <sz val="9"/>
        <rFont val="Arial"/>
        <family val="2"/>
      </rPr>
      <t>МУ Отдел по делам культуры, молодежи и спорту администрации Спировского района</t>
    </r>
  </si>
  <si>
    <r>
      <t>Мероприятие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задачи 2 "Создание условий для занятия творческой деятельностью на непрофессиональной основе".</t>
    </r>
  </si>
  <si>
    <r>
      <t xml:space="preserve">Мероприятие  1  </t>
    </r>
    <r>
      <rPr>
        <sz val="9"/>
        <rFont val="Arial"/>
        <family val="2"/>
      </rPr>
      <t>задачи 3</t>
    </r>
    <r>
      <rPr>
        <i/>
        <sz val="9"/>
        <rFont val="Arial"/>
        <family val="2"/>
      </rPr>
      <t>"</t>
    </r>
    <r>
      <rPr>
        <sz val="9"/>
        <rFont val="Arial"/>
        <family val="2"/>
      </rPr>
      <t>Предоставление дополнительного образования детей в сфере культуры и искусства";</t>
    </r>
  </si>
  <si>
    <r>
      <t xml:space="preserve">Мероприятие 2 </t>
    </r>
    <r>
      <rPr>
        <sz val="9"/>
        <color indexed="8"/>
        <rFont val="Arial"/>
        <family val="2"/>
      </rPr>
      <t>задачи 3 Организация работы по переходу к реализации дополнительных предпрофессиональных  программ соответствующих федеральным требованиям.</t>
    </r>
  </si>
  <si>
    <r>
      <t>Мероприятие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задачи 1 «Формирование информационно-библиотечной системы Спировского района, оснащение сельских библиотек компьютерной техникой, для доступа к информационно-телекоммуникационной сети Интернет.</t>
    </r>
  </si>
  <si>
    <r>
      <t xml:space="preserve">Цель программы </t>
    </r>
    <r>
      <rPr>
        <sz val="9"/>
        <rFont val="Arial"/>
        <family val="2"/>
      </rPr>
      <t>- Создание условий для повышения качества и разнообразия услуг в сфере культуры и искусства удовлетворения потребностей развития и реализации культурного и духовного потенциала каждой личности</t>
    </r>
  </si>
  <si>
    <r>
      <t xml:space="preserve">Подпрограмма 1 </t>
    </r>
    <r>
      <rPr>
        <sz val="9"/>
        <rFont val="Arial"/>
        <family val="2"/>
      </rPr>
      <t>"Культура Спировского района на 2014-2019 годы"</t>
    </r>
  </si>
  <si>
    <t>Показатель 2 Численность читателей в библиотеках</t>
  </si>
  <si>
    <t>чел.</t>
  </si>
  <si>
    <t xml:space="preserve">Показатель 3 Книговыдача </t>
  </si>
  <si>
    <t>экз.</t>
  </si>
  <si>
    <t>тыс. пос.</t>
  </si>
  <si>
    <t>Показатель 1 Число учреждений культуры клубного типа</t>
  </si>
  <si>
    <t>Показатель 2 Число клубных формирований</t>
  </si>
  <si>
    <t xml:space="preserve"> чел.</t>
  </si>
  <si>
    <t>Показатель 3  Число участников в формированиях декоративно-прикладного творчества Спировского Дома ремёсел</t>
  </si>
  <si>
    <t xml:space="preserve"> ед.</t>
  </si>
  <si>
    <t>да/нет</t>
  </si>
  <si>
    <t>тыс.рублей</t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</si>
  <si>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</rPr>
      <t xml:space="preserve"> « КУЛЬТУРА СПИРОВСКОГО РАЙОНА" на 2018-2023гг.»</t>
    </r>
  </si>
  <si>
    <t>культ</t>
  </si>
  <si>
    <t>к муниципальной программе "КУЛЬТУРА СПИРОВСКОГО РАЙОНА" на 2018-2023годы</t>
  </si>
  <si>
    <t>Приложение  2</t>
  </si>
  <si>
    <t xml:space="preserve">Показатель 3 Доля специалистов сферы культуры,прошедших обучение,переподготовку,повышение квалификации в общем количестве специалистов учреждений культуры Спировского района </t>
  </si>
  <si>
    <t>Задача 3Сохранение и развитие дополнительного образования в сфере культуры</t>
  </si>
  <si>
    <t>Задача 3 Сохранение и развитие дополнительного образования  в сфере культуры</t>
  </si>
  <si>
    <t>Показатель 3 Книговыдача</t>
  </si>
  <si>
    <t xml:space="preserve">Показатель 2 Численность читателей в библиотеках  </t>
  </si>
  <si>
    <t>Показатель 4 Количество  новых поступлений в  библиотечные фонды библиотек</t>
  </si>
  <si>
    <t>L</t>
  </si>
  <si>
    <t>Показатель 1 Количество библиотек</t>
  </si>
  <si>
    <t xml:space="preserve">Показатель 4 Количество новых поступлений  книг в библиотечные фонды </t>
  </si>
  <si>
    <t>Показатель 1 Количество поступлений новых книг на 1000 жителей</t>
  </si>
  <si>
    <t>Показатель2 Количество посещений муниципальных библиотек</t>
  </si>
  <si>
    <t>Показатель 3 Количество библиотек имеющих электронный каталог библиотечных фондов</t>
  </si>
  <si>
    <t>Г</t>
  </si>
  <si>
    <t>В</t>
  </si>
  <si>
    <t>S</t>
  </si>
  <si>
    <t>тыс. экз.</t>
  </si>
  <si>
    <t>сд</t>
  </si>
  <si>
    <t>тыс. руб.</t>
  </si>
  <si>
    <t>кол-во проектов</t>
  </si>
  <si>
    <t>Характеристика   муниципальной   программы  Спировского муниципального округа Тверской области</t>
  </si>
  <si>
    <t>Культура Спировского муниципального округа на 2022-2027 годы</t>
  </si>
  <si>
    <t>Управление по делам культуры, молодежи и спорту Администрации Спировского муниципального округа</t>
  </si>
  <si>
    <t>1.Программа - муниципальная  программа Спировского муниципального округаТверской области</t>
  </si>
  <si>
    <t xml:space="preserve">2. Подпрограмма  - подпрограмма муниципальной  программы  Спировского муниципального округаТверской области </t>
  </si>
  <si>
    <t xml:space="preserve"> </t>
  </si>
  <si>
    <t>Показатель 1 Уровень удовлетворенности населения Спировского муниципального округа культурной жизнью</t>
  </si>
  <si>
    <t>Показатель 2 Количество муниципальных услуг, в сфере культуры Спировского муниципального округа предоставляемых муниципальными учреждениями культуры</t>
  </si>
  <si>
    <t>Показатель 3 Доля специалистов сферы культуры,прошедших обучение,переподготовку,повышение квалификации в общем количестве специалистов учреждений культуры Спировского муниципального округа</t>
  </si>
  <si>
    <t>Мероприятие 4. Субсидии на повышение заработной платы работникам муниципальных учреждений культуры за счет средств областного бюджета</t>
  </si>
  <si>
    <t>Мероприятие 3 задачи 2 Субсидии на повышение заработной платы работникам муниципальных учреждений культуры за счет средств областного бюджета</t>
  </si>
  <si>
    <t>Мероприятие 5 задачи 2 Реконструкция дома культуры п. Спирово</t>
  </si>
  <si>
    <t xml:space="preserve">Мероприятие 1. задачи 1 Библиотечное обслуживание населения муниципальными библиотечными учреждениями 
</t>
  </si>
  <si>
    <t xml:space="preserve">Мероприятие 2. Расходы на погашение просроченной кредиторской задолженности </t>
  </si>
  <si>
    <t>Мероприятие 1 задачи 2 Поддержка и развитие музейной деятельности на базе Спировского краеведческого музея</t>
  </si>
  <si>
    <t>Показатель 1 Количество экспонатов в краеведческом музее</t>
  </si>
  <si>
    <t>Показатель 2 Количество посещений краеведческого музея</t>
  </si>
  <si>
    <t>Мероприятие 2 задачи 2 Культурно-досуговое обслуживание населения округа</t>
  </si>
  <si>
    <t>Показатель 1 Количество проведённых культурно-досуговых мероприятий</t>
  </si>
  <si>
    <t>Показатель 2 Количество посещений культурно-досуговых мероприятий</t>
  </si>
  <si>
    <t>Показатель 3  Количество мероприятий проведённых на базе краеведческого музея</t>
  </si>
  <si>
    <t>Показатель 4 Количество выставок декоративно-прикладного творчества проведённых Спировским Домом ремёсел</t>
  </si>
  <si>
    <t xml:space="preserve">Мероприятие 4 задачи 2 Расходы на погашение кредиторской задолженности  </t>
  </si>
  <si>
    <t>Административное мероприятие   задачи 2 Создание условий для занятия творческой деятельностью на непрофессиональной основе</t>
  </si>
  <si>
    <t>Показатель 1 Рост количества любительских формирований самодеятельности народного творчества в сравнении с предыдущим годом</t>
  </si>
  <si>
    <t>Показатель 2 Число лиц, занимающихся в муниципальных культурно-досуговых учреждениях творческой деятельностью на непрофессиональной основе</t>
  </si>
  <si>
    <t>Административное мероприятие   задачи 2 Сохраненпие и развитие кадрового потенциала, повышение его профессионального уровня с учетом современных требований</t>
  </si>
  <si>
    <t>Показатель 1 Число работников прошедших профессиональную переподготовку и повышение квалификации</t>
  </si>
  <si>
    <t>Показатель 1 Процент охвата детей, от общего количества детей,проживающих в муниципальном образовании в возрасте от 6 до 15 лет дополнительным образованием</t>
  </si>
  <si>
    <t>Показател 2  Наличие дополнительных предпрофессиональных общеобразовательных программ, реализуемых детской школой искусств</t>
  </si>
  <si>
    <t>Мероприятие 4 задачи 3 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t>
  </si>
  <si>
    <t>Показатель 1  Число детей  и подростков в возрасте от 6 до 15 лет, занимающихся в детской школе искусств</t>
  </si>
  <si>
    <r>
      <rPr>
        <b/>
        <sz val="12"/>
        <rFont val="Times New Roman"/>
        <family val="1"/>
      </rPr>
      <t xml:space="preserve">Цель программы </t>
    </r>
    <r>
      <rPr>
        <sz val="12"/>
        <rFont val="Times New Roman"/>
        <family val="1"/>
      </rPr>
      <t>- Создание условий для повышения качества и разнообразия услуг в сфере культуры и искусства удовлетворения потребностей развития и реализации культурного и духовного потенциала каждой личности</t>
    </r>
  </si>
  <si>
    <t>кол-во видов</t>
  </si>
  <si>
    <t>кол-во просмотров</t>
  </si>
  <si>
    <t>Подпрограмма 2 "Реализация доходогенерирующих проектов в Спировском муниципальном округе"</t>
  </si>
  <si>
    <t>Задача 1. Сохранение и развитие библиотечного обслуживания населения Спировского муниципального округа</t>
  </si>
  <si>
    <t>Задача 2. Сохранение и развитие культурно-досуговых и музейных учреждений Спировского муниципального округа</t>
  </si>
  <si>
    <t>Мероприятие 1 Предоставление субсидий бюджетным, автономным учреждениям и иным некомерческим организациям</t>
  </si>
  <si>
    <t xml:space="preserve"> Мероприятие  2 задачи 3 Предоставление субсидий муниципальным учреждениям дополнительного образования детей в сфере культуры Спировского муниципального округа на иные цели за счет средств бюджета муниципального округа</t>
  </si>
  <si>
    <t>Мероприятие 2.1 задачи 3 Финансовое обеспечение муниципального задания на оказание муниципальных услуг (выполнение работ) муниципальными учреждениями дополнительного образования детей в сфере культуры</t>
  </si>
  <si>
    <t xml:space="preserve">Мероприятие 3 задачи 3 Расходы на погашение просроченной кредиторской задолженности  </t>
  </si>
  <si>
    <t>Административное мероприятие   задачи 3 Приобретение музыкальных интрументов</t>
  </si>
  <si>
    <t>Мероприятие 1  Расходы по центральному аппарату исполнительных органов муниципальной власти Спировского муниципального округа, за исключением расходов на выполнение переданных государственных полномочий Российской Федерации</t>
  </si>
  <si>
    <t>Мероприятие 5. Расходы на повышение заработной платы работникам муниципальных учреждений культуры за счет средств   бюджета муниципального округа</t>
  </si>
  <si>
    <t>Мероприятие 3. Мероприятия по медернизации библиотек в части комплектования книжных фондов библиотек</t>
  </si>
  <si>
    <t>Подпрограмма 1 "Сохранение и развитие сферы культуры Спировского муниципального округа"</t>
  </si>
  <si>
    <t>Мероприятие 6 задачи 2 На укрепление материально- технической базы культурно-досуговых учреждений на условиях софинансирования федерального и областного бюджетов</t>
  </si>
  <si>
    <t>Мероприятие 7 задачи 2 Предоставление субсидий учреждениям культурно - досугового обслуживания населения на иные цели за счет средств муниципального бюджета</t>
  </si>
  <si>
    <t>Д</t>
  </si>
  <si>
    <r>
      <rPr>
        <b/>
        <sz val="12"/>
        <rFont val="Times New Roman"/>
        <family val="1"/>
      </rPr>
      <t>Задача 1 подпрограммы 2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"Создание условий для развития доходогенерирующих проектов" </t>
    </r>
  </si>
  <si>
    <r>
      <rPr>
        <b/>
        <sz val="12"/>
        <rFont val="Times New Roman"/>
        <family val="1"/>
      </rPr>
      <t>Показатель 1 задачи 1 подпрограммы 2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"Количество доходогенерирующих  проектов, реализованных  в Спировском муниципальном округе по итогам года"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</si>
  <si>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Показатель 2 задачи 1 подпрограммы 2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"Количество созданных рабочих мест в рамках реализуемых инвестиционных проектов на территории Спировского муниципального округа"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</si>
  <si>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Показатель 3 задачи 1 подпрограммы 2 </t>
    </r>
    <r>
      <rPr>
        <i/>
        <sz val="12"/>
        <rFont val="Times New Roman"/>
        <family val="1"/>
      </rPr>
      <t>"Объем финансовых средств, направленных на создание и развитие доходогенерирующих проектов на территории Спировского муниципального округа"</t>
    </r>
  </si>
  <si>
    <r>
      <rPr>
        <b/>
        <sz val="12"/>
        <rFont val="Times New Roman"/>
        <family val="1"/>
      </rPr>
      <t xml:space="preserve">Показатель 1  мероприятия 1.1. подпрограммы 3 </t>
    </r>
    <r>
      <rPr>
        <i/>
        <sz val="12"/>
        <rFont val="Times New Roman"/>
        <family val="1"/>
      </rPr>
      <t>"Количество доходогенерирующих проектов, реализованных в Спировском муниципальном округе за счет средств субсидии областного бюджета"</t>
    </r>
  </si>
  <si>
    <r>
      <rPr>
        <b/>
        <sz val="12"/>
        <rFont val="Times New Roman"/>
        <family val="1"/>
      </rPr>
      <t>Мероприятие 1.5. Подпрограммы 2</t>
    </r>
    <r>
      <rPr>
        <i/>
        <sz val="12"/>
        <rFont val="Times New Roman"/>
        <family val="1"/>
      </rPr>
      <t xml:space="preserve"> "Организация Козловского фестиваля карельской культуры  «OMA RANDA»  </t>
    </r>
  </si>
  <si>
    <r>
      <rPr>
        <b/>
        <sz val="12"/>
        <rFont val="Times New Roman"/>
        <family val="1"/>
      </rPr>
      <t xml:space="preserve">Показатель 1 Мероприятия 1.5. Подпрограммы 2 </t>
    </r>
    <r>
      <rPr>
        <i/>
        <sz val="12"/>
        <rFont val="Times New Roman"/>
        <family val="1"/>
      </rPr>
      <t xml:space="preserve">"Численность человек, посетивших Козловский фестиваль карельской культуры  «OMA RANDA» </t>
    </r>
  </si>
  <si>
    <r>
      <t xml:space="preserve"> Мероприятие 1.7. Подпрограммы 2 </t>
    </r>
    <r>
      <rPr>
        <i/>
        <sz val="12"/>
        <rFont val="Times New Roman"/>
        <family val="1"/>
      </rPr>
      <t>"Изготовление рекламной продукции туристической направленности"</t>
    </r>
  </si>
  <si>
    <r>
      <rPr>
        <b/>
        <sz val="12"/>
        <rFont val="Times New Roman"/>
        <family val="1"/>
      </rPr>
      <t xml:space="preserve">Показатель 1 Мероприятия 1.7. Подпрограммы 2 </t>
    </r>
    <r>
      <rPr>
        <i/>
        <sz val="12"/>
        <rFont val="Times New Roman"/>
        <family val="1"/>
      </rPr>
      <t>"Количество видов изготовленной рекламной продукции"</t>
    </r>
  </si>
  <si>
    <r>
      <t xml:space="preserve"> </t>
    </r>
    <r>
      <rPr>
        <b/>
        <sz val="12"/>
        <rFont val="Times New Roman"/>
        <family val="1"/>
      </rPr>
      <t>Мероприятие 1.8. Подпрограммы 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"Обеспечение ведения туристического сайта"</t>
    </r>
  </si>
  <si>
    <r>
      <rPr>
        <b/>
        <sz val="12"/>
        <rFont val="Times New Roman"/>
        <family val="1"/>
      </rPr>
      <t xml:space="preserve">Показатель 1 Мероприятия 1.8. Подпрограммы 2 </t>
    </r>
    <r>
      <rPr>
        <i/>
        <sz val="12"/>
        <rFont val="Times New Roman"/>
        <family val="1"/>
      </rPr>
      <t>"Количество просмотров сайта"</t>
    </r>
  </si>
  <si>
    <t xml:space="preserve">Приложение </t>
  </si>
  <si>
    <t xml:space="preserve">к муниципальной программе Спировского муниципального округа Тверской области "Культура Спировского муниципального округа" на 2022-2027 годы  </t>
  </si>
  <si>
    <t>Показатель 3 Модернизация материльно-технической базы, обновление музыкального инструментария детской школы искусств</t>
  </si>
  <si>
    <t>Мероприятие 5 задачи 3 Осуществление единовременной выплаты к началу учебного года работникам муниципальных образовательных учреждений за счет средств</t>
  </si>
  <si>
    <r>
      <rPr>
        <b/>
        <sz val="12"/>
        <rFont val="Times New Roman"/>
        <family val="1"/>
      </rPr>
      <t xml:space="preserve"> Мероприятие 1.1. Подпрограммы 2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"Реализация доходогенерирующих проектов на территории Спировского муниципального округа</t>
    </r>
  </si>
  <si>
    <t xml:space="preserve">Мероприятие 3 Обеспечение деятельности централизованной бухгалтерии
</t>
  </si>
  <si>
    <t>Мероприятие 4 Расходы на содержание хозяйственно-эксплутационной группы (ХЭГ)Управления по делам культуры, молодежи и спорту Администрации Спировского муниципального округа</t>
  </si>
  <si>
    <t>Мероприятие 6 задачи 3 Повышение заработной платы педагогическим работникам муниципальных организаций дополнительного образования за счет средств бюджета муниципального образования</t>
  </si>
  <si>
    <t>Мероприятие 6. Предоставление субсидий муниципальным библиотечным учреждениям на иные целя за счет средств муниципального бюджета</t>
  </si>
  <si>
    <t>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</si>
</sst>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name val="Calibri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justify" vertical="top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justify" vertical="top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25" fillId="33" borderId="11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14" fillId="33" borderId="11" xfId="0" applyFont="1" applyFill="1" applyBorder="1" applyAlignment="1">
      <alignment/>
    </xf>
    <xf numFmtId="0" fontId="14" fillId="33" borderId="14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justify"/>
    </xf>
    <xf numFmtId="0" fontId="30" fillId="0" borderId="11" xfId="0" applyFont="1" applyBorder="1" applyAlignment="1">
      <alignment wrapText="1"/>
    </xf>
    <xf numFmtId="0" fontId="30" fillId="0" borderId="0" xfId="0" applyFont="1" applyAlignment="1">
      <alignment/>
    </xf>
    <xf numFmtId="0" fontId="29" fillId="0" borderId="11" xfId="0" applyFont="1" applyBorder="1" applyAlignment="1">
      <alignment wrapText="1"/>
    </xf>
    <xf numFmtId="0" fontId="30" fillId="0" borderId="0" xfId="0" applyFont="1" applyAlignment="1">
      <alignment horizontal="justify"/>
    </xf>
    <xf numFmtId="0" fontId="29" fillId="0" borderId="11" xfId="0" applyFont="1" applyBorder="1" applyAlignment="1">
      <alignment horizontal="justify"/>
    </xf>
    <xf numFmtId="0" fontId="30" fillId="0" borderId="11" xfId="0" applyFont="1" applyBorder="1" applyAlignment="1">
      <alignment horizontal="justify"/>
    </xf>
    <xf numFmtId="173" fontId="20" fillId="33" borderId="0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0" fontId="31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3" fillId="33" borderId="0" xfId="0" applyFont="1" applyFill="1" applyBorder="1" applyAlignment="1">
      <alignment horizontal="center" vertical="top" wrapText="1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35" fillId="33" borderId="11" xfId="0" applyFont="1" applyFill="1" applyBorder="1" applyAlignment="1">
      <alignment vertical="top" wrapText="1"/>
    </xf>
    <xf numFmtId="0" fontId="31" fillId="33" borderId="11" xfId="0" applyFont="1" applyFill="1" applyBorder="1" applyAlignment="1">
      <alignment horizontal="center" vertical="center" wrapText="1"/>
    </xf>
    <xf numFmtId="173" fontId="31" fillId="33" borderId="11" xfId="0" applyNumberFormat="1" applyFont="1" applyFill="1" applyBorder="1" applyAlignment="1">
      <alignment horizontal="center" vertical="center" wrapText="1"/>
    </xf>
    <xf numFmtId="173" fontId="31" fillId="33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1" xfId="52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172" fontId="31" fillId="33" borderId="11" xfId="0" applyNumberFormat="1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/>
    </xf>
    <xf numFmtId="0" fontId="33" fillId="0" borderId="11" xfId="0" applyNumberFormat="1" applyFont="1" applyBorder="1" applyAlignment="1">
      <alignment horizontal="center" vertical="center"/>
    </xf>
    <xf numFmtId="172" fontId="31" fillId="33" borderId="11" xfId="0" applyNumberFormat="1" applyFont="1" applyFill="1" applyBorder="1" applyAlignment="1">
      <alignment horizontal="center" vertical="center"/>
    </xf>
    <xf numFmtId="0" fontId="31" fillId="33" borderId="11" xfId="0" applyNumberFormat="1" applyFont="1" applyFill="1" applyBorder="1" applyAlignment="1">
      <alignment horizontal="center" vertical="center"/>
    </xf>
    <xf numFmtId="173" fontId="31" fillId="35" borderId="11" xfId="0" applyNumberFormat="1" applyFont="1" applyFill="1" applyBorder="1" applyAlignment="1">
      <alignment horizontal="center" vertical="center"/>
    </xf>
    <xf numFmtId="173" fontId="31" fillId="0" borderId="11" xfId="0" applyNumberFormat="1" applyFont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173" fontId="6" fillId="33" borderId="0" xfId="0" applyNumberFormat="1" applyFont="1" applyFill="1" applyAlignment="1">
      <alignment/>
    </xf>
    <xf numFmtId="173" fontId="12" fillId="33" borderId="0" xfId="0" applyNumberFormat="1" applyFont="1" applyFill="1" applyBorder="1" applyAlignment="1">
      <alignment horizontal="justify" vertical="top" wrapText="1"/>
    </xf>
    <xf numFmtId="0" fontId="33" fillId="33" borderId="13" xfId="0" applyNumberFormat="1" applyFont="1" applyFill="1" applyBorder="1" applyAlignment="1">
      <alignment horizontal="center" vertical="center"/>
    </xf>
    <xf numFmtId="43" fontId="31" fillId="33" borderId="11" xfId="60" applyFont="1" applyFill="1" applyBorder="1" applyAlignment="1">
      <alignment horizontal="center" vertical="center" wrapText="1"/>
    </xf>
    <xf numFmtId="9" fontId="31" fillId="33" borderId="13" xfId="57" applyFont="1" applyFill="1" applyBorder="1" applyAlignment="1">
      <alignment horizontal="center" vertical="center" wrapText="1"/>
    </xf>
    <xf numFmtId="173" fontId="35" fillId="33" borderId="11" xfId="62" applyNumberFormat="1" applyFont="1" applyFill="1" applyBorder="1" applyAlignment="1">
      <alignment horizontal="center" vertical="center"/>
    </xf>
    <xf numFmtId="0" fontId="35" fillId="33" borderId="11" xfId="62" applyFont="1" applyFill="1" applyBorder="1" applyAlignment="1">
      <alignment horizontal="center" vertical="center"/>
    </xf>
    <xf numFmtId="0" fontId="31" fillId="35" borderId="11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justify"/>
    </xf>
    <xf numFmtId="0" fontId="32" fillId="33" borderId="11" xfId="62" applyFont="1" applyFill="1" applyBorder="1" applyAlignment="1">
      <alignment horizontal="center" vertical="center"/>
    </xf>
    <xf numFmtId="0" fontId="33" fillId="0" borderId="11" xfId="0" applyFont="1" applyBorder="1" applyAlignment="1">
      <alignment horizontal="justify" wrapText="1"/>
    </xf>
    <xf numFmtId="0" fontId="33" fillId="0" borderId="11" xfId="0" applyFont="1" applyBorder="1" applyAlignment="1">
      <alignment wrapText="1"/>
    </xf>
    <xf numFmtId="172" fontId="33" fillId="0" borderId="11" xfId="0" applyNumberFormat="1" applyFont="1" applyBorder="1" applyAlignment="1">
      <alignment horizontal="center" vertical="center"/>
    </xf>
    <xf numFmtId="173" fontId="37" fillId="33" borderId="11" xfId="0" applyNumberFormat="1" applyFont="1" applyFill="1" applyBorder="1" applyAlignment="1">
      <alignment horizontal="center" vertical="center"/>
    </xf>
    <xf numFmtId="173" fontId="39" fillId="33" borderId="11" xfId="62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173" fontId="35" fillId="33" borderId="11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left" wrapText="1" shrinkToFit="1"/>
    </xf>
    <xf numFmtId="0" fontId="33" fillId="0" borderId="0" xfId="0" applyFont="1" applyAlignment="1">
      <alignment horizontal="justify"/>
    </xf>
    <xf numFmtId="0" fontId="31" fillId="33" borderId="11" xfId="0" applyFont="1" applyFill="1" applyBorder="1" applyAlignment="1">
      <alignment wrapText="1"/>
    </xf>
    <xf numFmtId="0" fontId="33" fillId="0" borderId="11" xfId="0" applyFont="1" applyBorder="1" applyAlignment="1">
      <alignment horizontal="justify"/>
    </xf>
    <xf numFmtId="0" fontId="33" fillId="33" borderId="11" xfId="0" applyFont="1" applyFill="1" applyBorder="1" applyAlignment="1">
      <alignment horizontal="center" vertical="center" wrapText="1"/>
    </xf>
    <xf numFmtId="172" fontId="33" fillId="33" borderId="11" xfId="0" applyNumberFormat="1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left" wrapText="1"/>
    </xf>
    <xf numFmtId="0" fontId="42" fillId="33" borderId="11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center" vertical="center" wrapText="1"/>
    </xf>
    <xf numFmtId="173" fontId="44" fillId="33" borderId="11" xfId="0" applyNumberFormat="1" applyFont="1" applyFill="1" applyBorder="1" applyAlignment="1">
      <alignment horizontal="center" vertical="center" wrapText="1"/>
    </xf>
    <xf numFmtId="173" fontId="43" fillId="33" borderId="11" xfId="0" applyNumberFormat="1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173" fontId="37" fillId="33" borderId="11" xfId="0" applyNumberFormat="1" applyFont="1" applyFill="1" applyBorder="1" applyAlignment="1">
      <alignment horizontal="center" vertical="center" wrapText="1"/>
    </xf>
    <xf numFmtId="172" fontId="37" fillId="33" borderId="11" xfId="0" applyNumberFormat="1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center" vertical="center" wrapText="1"/>
    </xf>
    <xf numFmtId="173" fontId="35" fillId="33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top" wrapText="1"/>
    </xf>
    <xf numFmtId="173" fontId="43" fillId="33" borderId="11" xfId="0" applyNumberFormat="1" applyFont="1" applyFill="1" applyBorder="1" applyAlignment="1">
      <alignment horizontal="center" vertical="center"/>
    </xf>
    <xf numFmtId="0" fontId="45" fillId="33" borderId="11" xfId="62" applyFont="1" applyFill="1" applyBorder="1" applyAlignment="1">
      <alignment vertical="top" wrapText="1"/>
    </xf>
    <xf numFmtId="0" fontId="45" fillId="33" borderId="11" xfId="62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173" fontId="44" fillId="33" borderId="19" xfId="0" applyNumberFormat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center" wrapText="1"/>
    </xf>
    <xf numFmtId="172" fontId="31" fillId="0" borderId="21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top"/>
    </xf>
    <xf numFmtId="172" fontId="31" fillId="0" borderId="11" xfId="0" applyNumberFormat="1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top"/>
    </xf>
    <xf numFmtId="172" fontId="31" fillId="33" borderId="22" xfId="0" applyNumberFormat="1" applyFont="1" applyFill="1" applyBorder="1" applyAlignment="1">
      <alignment horizontal="center" vertical="center"/>
    </xf>
    <xf numFmtId="172" fontId="31" fillId="0" borderId="22" xfId="0" applyNumberFormat="1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vertical="top"/>
    </xf>
    <xf numFmtId="0" fontId="31" fillId="33" borderId="22" xfId="0" applyFont="1" applyFill="1" applyBorder="1" applyAlignment="1">
      <alignment vertical="top" wrapText="1"/>
    </xf>
    <xf numFmtId="0" fontId="31" fillId="33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" fontId="31" fillId="33" borderId="22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left" vertical="center" wrapText="1"/>
    </xf>
    <xf numFmtId="0" fontId="35" fillId="33" borderId="22" xfId="0" applyFont="1" applyFill="1" applyBorder="1" applyAlignment="1">
      <alignment horizontal="center" vertical="center" wrapText="1"/>
    </xf>
    <xf numFmtId="173" fontId="36" fillId="33" borderId="11" xfId="0" applyNumberFormat="1" applyFont="1" applyFill="1" applyBorder="1" applyAlignment="1">
      <alignment horizontal="center" vertical="center" wrapText="1"/>
    </xf>
    <xf numFmtId="173" fontId="46" fillId="33" borderId="19" xfId="0" applyNumberFormat="1" applyFont="1" applyFill="1" applyBorder="1" applyAlignment="1">
      <alignment horizontal="center" vertical="center" wrapText="1"/>
    </xf>
    <xf numFmtId="172" fontId="36" fillId="0" borderId="20" xfId="0" applyNumberFormat="1" applyFont="1" applyFill="1" applyBorder="1" applyAlignment="1">
      <alignment horizontal="center" vertical="center"/>
    </xf>
    <xf numFmtId="173" fontId="47" fillId="33" borderId="11" xfId="62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31" fillId="0" borderId="22" xfId="0" applyFont="1" applyFill="1" applyBorder="1" applyAlignment="1">
      <alignment vertical="top" wrapText="1"/>
    </xf>
    <xf numFmtId="0" fontId="35" fillId="0" borderId="22" xfId="0" applyFont="1" applyFill="1" applyBorder="1" applyAlignment="1">
      <alignment vertical="top" wrapText="1"/>
    </xf>
    <xf numFmtId="1" fontId="31" fillId="33" borderId="11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center" vertical="top" wrapText="1"/>
    </xf>
    <xf numFmtId="0" fontId="15" fillId="33" borderId="0" xfId="0" applyFont="1" applyFill="1" applyBorder="1" applyAlignment="1">
      <alignment horizontal="right" vertical="top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/>
    </xf>
    <xf numFmtId="0" fontId="1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left" vertical="top"/>
    </xf>
    <xf numFmtId="0" fontId="23" fillId="33" borderId="0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 horizontal="left"/>
    </xf>
    <xf numFmtId="0" fontId="21" fillId="33" borderId="0" xfId="0" applyFont="1" applyFill="1" applyBorder="1" applyAlignment="1">
      <alignment horizontal="left" vertical="top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top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textRotation="90" wrapText="1"/>
    </xf>
    <xf numFmtId="0" fontId="13" fillId="33" borderId="21" xfId="0" applyFont="1" applyFill="1" applyBorder="1" applyAlignment="1">
      <alignment horizontal="center" vertical="center" textRotation="90" wrapText="1"/>
    </xf>
    <xf numFmtId="0" fontId="13" fillId="33" borderId="23" xfId="0" applyFont="1" applyFill="1" applyBorder="1" applyAlignment="1">
      <alignment horizontal="center" vertical="center" textRotation="90" wrapText="1"/>
    </xf>
    <xf numFmtId="0" fontId="13" fillId="33" borderId="24" xfId="0" applyFont="1" applyFill="1" applyBorder="1" applyAlignment="1">
      <alignment horizontal="center" vertical="center" textRotation="90" wrapText="1"/>
    </xf>
    <xf numFmtId="0" fontId="13" fillId="33" borderId="25" xfId="0" applyFont="1" applyFill="1" applyBorder="1" applyAlignment="1">
      <alignment horizontal="center" vertical="center" textRotation="90" wrapText="1"/>
    </xf>
    <xf numFmtId="0" fontId="13" fillId="33" borderId="16" xfId="0" applyFont="1" applyFill="1" applyBorder="1" applyAlignment="1">
      <alignment horizontal="center" vertical="center" textRotation="90" wrapText="1"/>
    </xf>
    <xf numFmtId="0" fontId="13" fillId="33" borderId="17" xfId="0" applyFont="1" applyFill="1" applyBorder="1" applyAlignment="1">
      <alignment horizontal="center" vertical="center" textRotation="90" wrapText="1"/>
    </xf>
    <xf numFmtId="0" fontId="13" fillId="33" borderId="18" xfId="0" applyFont="1" applyFill="1" applyBorder="1" applyAlignment="1">
      <alignment horizontal="center" vertical="center" textRotation="90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left" vertical="top" wrapText="1"/>
    </xf>
    <xf numFmtId="0" fontId="12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4"/>
  <sheetViews>
    <sheetView view="pageBreakPreview" zoomScale="89" zoomScaleSheetLayoutView="89" zoomScalePageLayoutView="0" workbookViewId="0" topLeftCell="N1">
      <selection activeCell="Z28" sqref="Z28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2.28125" style="0" customWidth="1"/>
    <col min="27" max="27" width="11.421875" style="0" customWidth="1"/>
    <col min="28" max="28" width="10.00390625" style="0" customWidth="1"/>
    <col min="29" max="29" width="15.421875" style="0" customWidth="1"/>
    <col min="30" max="30" width="17.28125" style="0" customWidth="1"/>
    <col min="31" max="31" width="13.7109375" style="2" customWidth="1"/>
    <col min="32" max="59" width="9.140625" style="2" customWidth="1"/>
  </cols>
  <sheetData>
    <row r="1" spans="3:30" ht="20.25" customHeight="1"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193" t="s">
        <v>107</v>
      </c>
      <c r="AD1" s="193"/>
    </row>
    <row r="2" spans="3:31" ht="58.5" customHeight="1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197" t="s">
        <v>106</v>
      </c>
      <c r="AD2" s="197"/>
      <c r="AE2" s="2" t="s">
        <v>105</v>
      </c>
    </row>
    <row r="3" spans="1:30" ht="11.25" customHeight="1">
      <c r="A3" s="5"/>
      <c r="B3" s="5"/>
      <c r="C3" s="198" t="s">
        <v>29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</row>
    <row r="4" spans="1:30" ht="14.25">
      <c r="A4" s="5"/>
      <c r="B4" s="5"/>
      <c r="C4" s="196" t="s">
        <v>104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</row>
    <row r="5" spans="1:30" ht="14.25">
      <c r="A5" s="5"/>
      <c r="B5" s="5"/>
      <c r="C5" s="196" t="s">
        <v>41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</row>
    <row r="6" spans="1:30" ht="10.5" customHeight="1">
      <c r="A6" s="5"/>
      <c r="B6" s="5"/>
      <c r="C6" s="194" t="s">
        <v>28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</row>
    <row r="7" spans="1:30" ht="14.25">
      <c r="A7" s="5"/>
      <c r="B7" s="5"/>
      <c r="C7" s="195" t="s">
        <v>37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</row>
    <row r="8" spans="1:30" ht="14.25">
      <c r="A8" s="5"/>
      <c r="B8" s="5"/>
      <c r="C8" s="196" t="s">
        <v>42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</row>
    <row r="9" spans="1:30" ht="11.25" customHeight="1">
      <c r="A9" s="5"/>
      <c r="B9" s="5"/>
      <c r="C9" s="200" t="s">
        <v>6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</row>
    <row r="10" spans="1:59" s="1" customFormat="1" ht="12.75" customHeight="1">
      <c r="A10" s="5"/>
      <c r="B10" s="5"/>
      <c r="C10" s="199" t="s">
        <v>40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1" customFormat="1" ht="13.5" customHeight="1">
      <c r="A11" s="5"/>
      <c r="B11" s="5"/>
      <c r="C11" s="192" t="s">
        <v>39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7.25" customHeight="1">
      <c r="A12" s="186" t="s">
        <v>7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3" t="s">
        <v>11</v>
      </c>
      <c r="P12" s="184"/>
      <c r="Q12" s="184"/>
      <c r="R12" s="184"/>
      <c r="S12" s="184"/>
      <c r="T12" s="184"/>
      <c r="U12" s="184"/>
      <c r="V12" s="184"/>
      <c r="W12" s="184"/>
      <c r="X12" s="185"/>
      <c r="Y12" s="186" t="s">
        <v>12</v>
      </c>
      <c r="Z12" s="202" t="s">
        <v>0</v>
      </c>
      <c r="AA12" s="187" t="s">
        <v>27</v>
      </c>
      <c r="AB12" s="187"/>
      <c r="AC12" s="187"/>
      <c r="AD12" s="18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4.25">
      <c r="A13" s="186" t="s">
        <v>15</v>
      </c>
      <c r="B13" s="186"/>
      <c r="C13" s="186"/>
      <c r="D13" s="186" t="s">
        <v>16</v>
      </c>
      <c r="E13" s="186"/>
      <c r="F13" s="186" t="s">
        <v>17</v>
      </c>
      <c r="G13" s="186"/>
      <c r="H13" s="186" t="s">
        <v>14</v>
      </c>
      <c r="I13" s="186"/>
      <c r="J13" s="186"/>
      <c r="K13" s="186"/>
      <c r="L13" s="186"/>
      <c r="M13" s="186"/>
      <c r="N13" s="186"/>
      <c r="O13" s="52"/>
      <c r="P13" s="53"/>
      <c r="Q13" s="53"/>
      <c r="R13" s="53"/>
      <c r="S13" s="53"/>
      <c r="T13" s="53"/>
      <c r="U13" s="53"/>
      <c r="V13" s="53"/>
      <c r="W13" s="53"/>
      <c r="X13" s="54"/>
      <c r="Y13" s="205"/>
      <c r="Z13" s="203"/>
      <c r="AA13" s="187" t="s">
        <v>26</v>
      </c>
      <c r="AB13" s="187" t="s">
        <v>25</v>
      </c>
      <c r="AC13" s="187" t="s">
        <v>24</v>
      </c>
      <c r="AD13" s="187" t="s">
        <v>23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4.2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52"/>
      <c r="P14" s="53"/>
      <c r="Q14" s="53"/>
      <c r="R14" s="53"/>
      <c r="S14" s="53"/>
      <c r="T14" s="53"/>
      <c r="U14" s="53"/>
      <c r="V14" s="53"/>
      <c r="W14" s="53"/>
      <c r="X14" s="54"/>
      <c r="Y14" s="205"/>
      <c r="Z14" s="203"/>
      <c r="AA14" s="187"/>
      <c r="AB14" s="187"/>
      <c r="AC14" s="187"/>
      <c r="AD14" s="18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9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55"/>
      <c r="P15" s="56"/>
      <c r="Q15" s="56"/>
      <c r="R15" s="56"/>
      <c r="S15" s="56"/>
      <c r="T15" s="56"/>
      <c r="U15" s="56"/>
      <c r="V15" s="56"/>
      <c r="W15" s="56"/>
      <c r="X15" s="57"/>
      <c r="Y15" s="205"/>
      <c r="Z15" s="204"/>
      <c r="AA15" s="187"/>
      <c r="AB15" s="187"/>
      <c r="AC15" s="187"/>
      <c r="AD15" s="18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.75" customHeight="1">
      <c r="A16" s="33">
        <v>1</v>
      </c>
      <c r="B16" s="33">
        <v>2</v>
      </c>
      <c r="C16" s="33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13</v>
      </c>
      <c r="N16" s="33">
        <v>14</v>
      </c>
      <c r="O16" s="33">
        <f aca="true" t="shared" si="0" ref="O16:Y16">N16+1</f>
        <v>15</v>
      </c>
      <c r="P16" s="33">
        <f t="shared" si="0"/>
        <v>16</v>
      </c>
      <c r="Q16" s="33">
        <f t="shared" si="0"/>
        <v>17</v>
      </c>
      <c r="R16" s="33">
        <f t="shared" si="0"/>
        <v>18</v>
      </c>
      <c r="S16" s="33">
        <f t="shared" si="0"/>
        <v>19</v>
      </c>
      <c r="T16" s="33">
        <f t="shared" si="0"/>
        <v>20</v>
      </c>
      <c r="U16" s="33">
        <f t="shared" si="0"/>
        <v>21</v>
      </c>
      <c r="V16" s="33">
        <f t="shared" si="0"/>
        <v>22</v>
      </c>
      <c r="W16" s="33">
        <f t="shared" si="0"/>
        <v>23</v>
      </c>
      <c r="X16" s="33">
        <f t="shared" si="0"/>
        <v>24</v>
      </c>
      <c r="Y16" s="33">
        <f t="shared" si="0"/>
        <v>25</v>
      </c>
      <c r="Z16" s="33">
        <f>Y16+1</f>
        <v>26</v>
      </c>
      <c r="AA16" s="33">
        <f>Z16+1</f>
        <v>27</v>
      </c>
      <c r="AB16" s="33">
        <f>AA16+1</f>
        <v>28</v>
      </c>
      <c r="AC16" s="33">
        <f>AB16+1</f>
        <v>29</v>
      </c>
      <c r="AD16" s="33">
        <f>AC16+1</f>
        <v>30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4.25">
      <c r="A17" s="24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46" t="s">
        <v>10</v>
      </c>
      <c r="Z17" s="49"/>
      <c r="AA17" s="22"/>
      <c r="AB17" s="22"/>
      <c r="AC17" s="22"/>
      <c r="AD17" s="2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4.25">
      <c r="A18" s="24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46" t="s">
        <v>22</v>
      </c>
      <c r="Z18" s="49"/>
      <c r="AA18" s="22"/>
      <c r="AB18" s="22"/>
      <c r="AC18" s="22"/>
      <c r="AD18" s="2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34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36" t="s">
        <v>90</v>
      </c>
      <c r="Z19" s="49"/>
      <c r="AA19" s="22"/>
      <c r="AB19" s="22"/>
      <c r="AC19" s="22"/>
      <c r="AD19" s="2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22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5" t="s">
        <v>60</v>
      </c>
      <c r="Z20" s="49"/>
      <c r="AA20" s="22"/>
      <c r="AB20" s="22"/>
      <c r="AC20" s="22"/>
      <c r="AD20" s="2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22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35" t="s">
        <v>61</v>
      </c>
      <c r="Z21" s="49"/>
      <c r="AA21" s="22"/>
      <c r="AB21" s="22"/>
      <c r="AC21" s="22"/>
      <c r="AD21" s="2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33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35" t="s">
        <v>108</v>
      </c>
      <c r="Z22" s="49"/>
      <c r="AA22" s="22"/>
      <c r="AB22" s="22"/>
      <c r="AC22" s="22"/>
      <c r="AD22" s="2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36" t="s">
        <v>91</v>
      </c>
      <c r="Z23" s="49"/>
      <c r="AA23" s="22"/>
      <c r="AB23" s="22"/>
      <c r="AC23" s="22"/>
      <c r="AD23" s="2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36" t="s">
        <v>62</v>
      </c>
      <c r="Z24" s="49"/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35" t="s">
        <v>63</v>
      </c>
      <c r="Z25" s="49"/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35" t="s">
        <v>112</v>
      </c>
      <c r="Z26" s="49"/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35" t="s">
        <v>111</v>
      </c>
      <c r="Z27" s="49"/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22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35" t="s">
        <v>113</v>
      </c>
      <c r="Z28" s="49"/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23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6" t="s">
        <v>79</v>
      </c>
      <c r="Z29" s="49"/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2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58" t="s">
        <v>77</v>
      </c>
      <c r="Z30" s="49"/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36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60" t="s">
        <v>89</v>
      </c>
      <c r="Z31" s="49"/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26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59" t="s">
        <v>78</v>
      </c>
      <c r="Z32" s="49"/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35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36" t="s">
        <v>64</v>
      </c>
      <c r="Z33" s="49"/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35" t="s">
        <v>65</v>
      </c>
      <c r="Z34" s="49"/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22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35" t="s">
        <v>66</v>
      </c>
      <c r="Z35" s="49"/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22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35" t="s">
        <v>67</v>
      </c>
      <c r="Z36" s="49"/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22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35" t="s">
        <v>68</v>
      </c>
      <c r="Z37" s="49"/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4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61" t="s">
        <v>84</v>
      </c>
      <c r="Z38" s="49"/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24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62" t="s">
        <v>80</v>
      </c>
      <c r="Z39" s="49"/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2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63" t="s">
        <v>86</v>
      </c>
      <c r="Z40" s="49"/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38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64" t="s">
        <v>81</v>
      </c>
      <c r="Z41" s="49"/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36" t="s">
        <v>109</v>
      </c>
      <c r="Z42" s="49"/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7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50" t="s">
        <v>69</v>
      </c>
      <c r="Z43" s="49"/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51" t="s">
        <v>70</v>
      </c>
      <c r="Z44" s="49"/>
      <c r="AA44" s="22"/>
      <c r="AB44" s="22"/>
      <c r="AC44" s="22"/>
      <c r="AD44" s="2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23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36" t="s">
        <v>87</v>
      </c>
      <c r="Z45" s="49"/>
      <c r="AA45" s="22"/>
      <c r="AB45" s="22"/>
      <c r="AC45" s="22"/>
      <c r="AD45" s="2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25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35" t="s">
        <v>82</v>
      </c>
      <c r="Z46" s="49"/>
      <c r="AA46" s="22"/>
      <c r="AB46" s="22"/>
      <c r="AC46" s="22"/>
      <c r="AD46" s="2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36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65" t="s">
        <v>88</v>
      </c>
      <c r="Z47" s="49"/>
      <c r="AA47" s="22"/>
      <c r="AB47" s="22"/>
      <c r="AC47" s="22"/>
      <c r="AD47" s="2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26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63" t="s">
        <v>83</v>
      </c>
      <c r="Z48" s="49"/>
      <c r="AA48" s="22"/>
      <c r="AB48" s="22"/>
      <c r="AC48" s="22"/>
      <c r="AD48" s="2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36" t="s">
        <v>18</v>
      </c>
      <c r="Z49" s="49"/>
      <c r="AA49" s="22"/>
      <c r="AB49" s="22"/>
      <c r="AC49" s="22"/>
      <c r="AD49" s="2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22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35" t="s">
        <v>36</v>
      </c>
      <c r="Z50" s="49"/>
      <c r="AA50" s="22"/>
      <c r="AB50" s="22"/>
      <c r="AC50" s="22"/>
      <c r="AD50" s="2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3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36" t="s">
        <v>85</v>
      </c>
      <c r="Z51" s="49"/>
      <c r="AA51" s="22"/>
      <c r="AB51" s="22"/>
      <c r="AC51" s="22"/>
      <c r="AD51" s="2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6.5" customHeight="1" hidden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47" t="s">
        <v>44</v>
      </c>
      <c r="Z52" s="49" t="s">
        <v>4</v>
      </c>
      <c r="AA52" s="22"/>
      <c r="AB52" s="22"/>
      <c r="AC52" s="22"/>
      <c r="AD52" s="2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 customHeight="1" hidden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48" t="s">
        <v>45</v>
      </c>
      <c r="Z53" s="49" t="s">
        <v>9</v>
      </c>
      <c r="AA53" s="22"/>
      <c r="AB53" s="22"/>
      <c r="AC53" s="22"/>
      <c r="AD53" s="2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20.25" hidden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47" t="s">
        <v>46</v>
      </c>
      <c r="Z54" s="49" t="s">
        <v>4</v>
      </c>
      <c r="AA54" s="22"/>
      <c r="AB54" s="22"/>
      <c r="AC54" s="22"/>
      <c r="AD54" s="2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4.25" customHeight="1" hidden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48" t="s">
        <v>47</v>
      </c>
      <c r="Z55" s="49" t="s">
        <v>9</v>
      </c>
      <c r="AA55" s="22"/>
      <c r="AB55" s="22"/>
      <c r="AC55" s="22"/>
      <c r="AD55" s="2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20.25" hidden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47" t="s">
        <v>46</v>
      </c>
      <c r="Z56" s="49" t="s">
        <v>4</v>
      </c>
      <c r="AA56" s="22"/>
      <c r="AB56" s="22"/>
      <c r="AC56" s="22"/>
      <c r="AD56" s="2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4.25" hidden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48" t="s">
        <v>48</v>
      </c>
      <c r="Z57" s="49" t="s">
        <v>3</v>
      </c>
      <c r="AA57" s="22"/>
      <c r="AB57" s="22"/>
      <c r="AC57" s="22"/>
      <c r="AD57" s="2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0.25" hidden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47" t="s">
        <v>43</v>
      </c>
      <c r="Z58" s="49" t="s">
        <v>4</v>
      </c>
      <c r="AA58" s="22"/>
      <c r="AB58" s="22"/>
      <c r="AC58" s="22"/>
      <c r="AD58" s="2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0.25" hidden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47" t="s">
        <v>44</v>
      </c>
      <c r="Z59" s="49" t="s">
        <v>4</v>
      </c>
      <c r="AA59" s="22"/>
      <c r="AB59" s="22"/>
      <c r="AC59" s="22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.75" customHeight="1" hidden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48" t="s">
        <v>49</v>
      </c>
      <c r="Z60" s="49" t="s">
        <v>9</v>
      </c>
      <c r="AA60" s="22"/>
      <c r="AB60" s="22"/>
      <c r="AC60" s="22"/>
      <c r="AD60" s="2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0.25" hidden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47" t="s">
        <v>46</v>
      </c>
      <c r="Z61" s="49" t="s">
        <v>4</v>
      </c>
      <c r="AA61" s="22"/>
      <c r="AB61" s="22"/>
      <c r="AC61" s="22"/>
      <c r="AD61" s="2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4.25" customHeight="1" hidden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48" t="s">
        <v>50</v>
      </c>
      <c r="Z62" s="49" t="s">
        <v>9</v>
      </c>
      <c r="AA62" s="22"/>
      <c r="AB62" s="22"/>
      <c r="AC62" s="22"/>
      <c r="AD62" s="2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20.25" hidden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47" t="s">
        <v>46</v>
      </c>
      <c r="Z63" s="49" t="s">
        <v>5</v>
      </c>
      <c r="AA63" s="22"/>
      <c r="AB63" s="22"/>
      <c r="AC63" s="22"/>
      <c r="AD63" s="2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4.25" hidden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47" t="s">
        <v>51</v>
      </c>
      <c r="Z64" s="49" t="s">
        <v>3</v>
      </c>
      <c r="AA64" s="22"/>
      <c r="AB64" s="22"/>
      <c r="AC64" s="22"/>
      <c r="AD64" s="2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0.25" hidden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47" t="s">
        <v>52</v>
      </c>
      <c r="Z65" s="49" t="s">
        <v>4</v>
      </c>
      <c r="AA65" s="22"/>
      <c r="AB65" s="22"/>
      <c r="AC65" s="22"/>
      <c r="AD65" s="2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14.25" hidden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48" t="s">
        <v>21</v>
      </c>
      <c r="Z66" s="49" t="s">
        <v>3</v>
      </c>
      <c r="AA66" s="22"/>
      <c r="AB66" s="22"/>
      <c r="AC66" s="22"/>
      <c r="AD66" s="2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0.25" hidden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48" t="s">
        <v>36</v>
      </c>
      <c r="Z67" s="49" t="s">
        <v>3</v>
      </c>
      <c r="AA67" s="22"/>
      <c r="AB67" s="22"/>
      <c r="AC67" s="22"/>
      <c r="AD67" s="2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0.25" hidden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47" t="s">
        <v>53</v>
      </c>
      <c r="Z68" s="49" t="s">
        <v>3</v>
      </c>
      <c r="AA68" s="22"/>
      <c r="AB68" s="22"/>
      <c r="AC68" s="22"/>
      <c r="AD68" s="2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15" customHeight="1" hidden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47" t="s">
        <v>54</v>
      </c>
      <c r="Z69" s="49" t="s">
        <v>3</v>
      </c>
      <c r="AA69" s="22"/>
      <c r="AB69" s="22"/>
      <c r="AC69" s="22"/>
      <c r="AD69" s="2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s="1" customFormat="1" ht="15.75" customHeight="1" hidden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47" t="s">
        <v>55</v>
      </c>
      <c r="Z70" s="49" t="s">
        <v>3</v>
      </c>
      <c r="AA70" s="22"/>
      <c r="AB70" s="22"/>
      <c r="AC70" s="22"/>
      <c r="AD70" s="2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31:59" s="15" customFormat="1" ht="12.75"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2.75">
      <c r="J72" s="190" t="s">
        <v>35</v>
      </c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3.5" customHeight="1">
      <c r="J73" s="182" t="s">
        <v>30</v>
      </c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8"/>
      <c r="AD73" s="189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>
      <c r="J74" s="182" t="s">
        <v>31</v>
      </c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182" t="s">
        <v>32</v>
      </c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21"/>
      <c r="AD75" s="20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10:59" s="15" customFormat="1" ht="12.75">
      <c r="J76" s="180"/>
      <c r="K76" s="180" t="s">
        <v>20</v>
      </c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9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27.75" customHeight="1">
      <c r="B77" s="179" t="s">
        <v>33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AB77" s="181" t="s">
        <v>19</v>
      </c>
      <c r="AC77" s="181"/>
      <c r="AD77" s="18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:59" s="15" customFormat="1" ht="15" customHeight="1">
      <c r="B78" s="18"/>
      <c r="C78" s="18"/>
      <c r="D78" s="18"/>
      <c r="E78" s="18"/>
      <c r="F78" s="18"/>
      <c r="G78" s="18"/>
      <c r="H78" s="18"/>
      <c r="I78" s="18"/>
      <c r="J78" s="179" t="s">
        <v>56</v>
      </c>
      <c r="K78" s="179"/>
      <c r="L78" s="179"/>
      <c r="M78" s="179"/>
      <c r="N78" s="179"/>
      <c r="O78" s="179"/>
      <c r="P78" s="179"/>
      <c r="Q78" s="179"/>
      <c r="R78" s="18"/>
      <c r="S78" s="18"/>
      <c r="T78" s="18"/>
      <c r="U78" s="18"/>
      <c r="V78" s="18"/>
      <c r="W78" s="18"/>
      <c r="X78" s="18"/>
      <c r="Y78" s="18"/>
      <c r="AB78" s="17"/>
      <c r="AC78" s="17"/>
      <c r="AD78" s="17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</row>
    <row r="79" spans="29:59" s="12" customFormat="1" ht="23.25">
      <c r="AC79" s="14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31:59" s="1" customFormat="1" ht="14.2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4.2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4.2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4.2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4.2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4">
    <mergeCell ref="C10:N10"/>
    <mergeCell ref="A12:N12"/>
    <mergeCell ref="AA13:AA15"/>
    <mergeCell ref="C5:AD5"/>
    <mergeCell ref="C9:AD9"/>
    <mergeCell ref="O10:AD10"/>
    <mergeCell ref="D13:E15"/>
    <mergeCell ref="Z12:Z15"/>
    <mergeCell ref="AB13:AB15"/>
    <mergeCell ref="Y12:Y15"/>
    <mergeCell ref="AC1:AD1"/>
    <mergeCell ref="C6:AD6"/>
    <mergeCell ref="C7:AD7"/>
    <mergeCell ref="C8:AD8"/>
    <mergeCell ref="AC2:AD2"/>
    <mergeCell ref="C4:AD4"/>
    <mergeCell ref="C3:AD3"/>
    <mergeCell ref="AC73:AD73"/>
    <mergeCell ref="AD13:AD15"/>
    <mergeCell ref="H13:N15"/>
    <mergeCell ref="J72:AD72"/>
    <mergeCell ref="C11:AD11"/>
    <mergeCell ref="F13:G15"/>
    <mergeCell ref="AC13:AC15"/>
    <mergeCell ref="J78:Q78"/>
    <mergeCell ref="J76:AB76"/>
    <mergeCell ref="B77:Y77"/>
    <mergeCell ref="AB77:AD77"/>
    <mergeCell ref="J75:AB75"/>
    <mergeCell ref="O12:X12"/>
    <mergeCell ref="A13:C15"/>
    <mergeCell ref="J74:AB74"/>
    <mergeCell ref="AA12:AD12"/>
    <mergeCell ref="J73:AB7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5"/>
  <sheetViews>
    <sheetView tabSelected="1" view="pageBreakPreview" zoomScale="75" zoomScaleNormal="75" zoomScaleSheetLayoutView="75" zoomScalePageLayoutView="0" workbookViewId="0" topLeftCell="AC52">
      <selection activeCell="AF67" sqref="AF6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3" customWidth="1"/>
    <col min="8" max="8" width="5.00390625" style="3" customWidth="1"/>
    <col min="9" max="9" width="4.421875" style="3" customWidth="1"/>
    <col min="10" max="18" width="4.421875" style="0" customWidth="1"/>
    <col min="19" max="20" width="4.00390625" style="0" customWidth="1"/>
    <col min="21" max="28" width="4.00390625" style="11" customWidth="1"/>
    <col min="29" max="29" width="72.28125" style="0" customWidth="1"/>
    <col min="30" max="30" width="16.140625" style="0" customWidth="1"/>
    <col min="31" max="31" width="15.00390625" style="0" customWidth="1"/>
    <col min="32" max="32" width="15.421875" style="0" customWidth="1"/>
    <col min="33" max="33" width="15.140625" style="0" bestFit="1" customWidth="1"/>
    <col min="34" max="36" width="14.421875" style="0" customWidth="1"/>
    <col min="37" max="37" width="15.140625" style="0" customWidth="1"/>
    <col min="38" max="38" width="12.28125" style="0" customWidth="1"/>
  </cols>
  <sheetData>
    <row r="1" spans="2:38" ht="15">
      <c r="B1" s="29"/>
      <c r="C1" s="2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  <c r="V1" s="38"/>
      <c r="W1" s="38"/>
      <c r="X1" s="38"/>
      <c r="Y1" s="38"/>
      <c r="Z1" s="38"/>
      <c r="AA1" s="38"/>
      <c r="AB1" s="38"/>
      <c r="AC1" s="37"/>
      <c r="AD1" s="37"/>
      <c r="AE1" s="37"/>
      <c r="AF1" s="37"/>
      <c r="AG1" s="37"/>
      <c r="AH1" s="227" t="s">
        <v>188</v>
      </c>
      <c r="AI1" s="228"/>
      <c r="AJ1" s="228"/>
      <c r="AK1" s="228"/>
      <c r="AL1" s="228"/>
    </row>
    <row r="2" spans="2:38" ht="48.75" customHeight="1">
      <c r="B2" s="29"/>
      <c r="C2" s="2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8"/>
      <c r="W2" s="38"/>
      <c r="X2" s="38"/>
      <c r="Y2" s="38"/>
      <c r="Z2" s="38"/>
      <c r="AA2" s="38"/>
      <c r="AB2" s="38"/>
      <c r="AC2" s="37"/>
      <c r="AD2" s="37"/>
      <c r="AE2" s="37"/>
      <c r="AF2" s="37"/>
      <c r="AG2" s="37"/>
      <c r="AH2" s="229" t="s">
        <v>189</v>
      </c>
      <c r="AI2" s="229"/>
      <c r="AJ2" s="229"/>
      <c r="AK2" s="229"/>
      <c r="AL2" s="229"/>
    </row>
    <row r="3" spans="2:38" ht="15">
      <c r="B3" s="29"/>
      <c r="C3" s="2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8"/>
      <c r="W3" s="38"/>
      <c r="X3" s="38"/>
      <c r="Y3" s="38"/>
      <c r="Z3" s="38"/>
      <c r="AA3" s="38"/>
      <c r="AB3" s="38"/>
      <c r="AC3" s="37"/>
      <c r="AD3" s="37"/>
      <c r="AE3" s="37"/>
      <c r="AF3" s="37"/>
      <c r="AG3" s="37"/>
      <c r="AH3" s="39"/>
      <c r="AI3" s="39"/>
      <c r="AJ3" s="39"/>
      <c r="AK3" s="39"/>
      <c r="AL3" s="39"/>
    </row>
    <row r="4" spans="2:38" s="2" customFormat="1" ht="15">
      <c r="B4" s="40"/>
      <c r="C4" s="40"/>
      <c r="D4" s="225" t="s">
        <v>127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38" s="2" customFormat="1" ht="15">
      <c r="A5" s="9"/>
      <c r="B5" s="40"/>
      <c r="C5" s="40"/>
      <c r="D5" s="226" t="s">
        <v>128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</row>
    <row r="6" spans="1:38" s="2" customFormat="1" ht="15">
      <c r="A6" s="9"/>
      <c r="B6" s="40"/>
      <c r="C6" s="40"/>
      <c r="D6" s="230" t="s">
        <v>34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</row>
    <row r="7" spans="1:38" s="2" customFormat="1" ht="15">
      <c r="A7" s="9"/>
      <c r="B7" s="40"/>
      <c r="C7" s="40"/>
      <c r="D7" s="225" t="s">
        <v>129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</row>
    <row r="8" spans="1:38" s="2" customFormat="1" ht="15">
      <c r="A8" s="9"/>
      <c r="B8" s="40"/>
      <c r="C8" s="40"/>
      <c r="D8" s="226" t="s">
        <v>38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</row>
    <row r="9" spans="1:38" s="4" customFormat="1" ht="15">
      <c r="A9" s="7"/>
      <c r="B9" s="40"/>
      <c r="C9" s="40"/>
      <c r="D9" s="40"/>
      <c r="E9" s="40"/>
      <c r="F9" s="40"/>
      <c r="G9" s="40"/>
      <c r="H9" s="40"/>
      <c r="I9" s="40"/>
      <c r="J9" s="41" t="s">
        <v>6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2"/>
      <c r="V9" s="42"/>
      <c r="W9" s="42"/>
      <c r="X9" s="42"/>
      <c r="Y9" s="42"/>
      <c r="Z9" s="42"/>
      <c r="AA9" s="42"/>
      <c r="AB9" s="42"/>
      <c r="AC9" s="41"/>
      <c r="AD9" s="41"/>
      <c r="AE9" s="43"/>
      <c r="AF9" s="44"/>
      <c r="AG9" s="66"/>
      <c r="AH9" s="44"/>
      <c r="AI9" s="44"/>
      <c r="AJ9" s="45"/>
      <c r="AK9" s="45"/>
      <c r="AL9" s="45"/>
    </row>
    <row r="10" spans="1:38" s="4" customFormat="1" ht="15.75" customHeight="1">
      <c r="A10" s="7"/>
      <c r="B10" s="40"/>
      <c r="C10" s="40"/>
      <c r="D10" s="40"/>
      <c r="E10" s="40"/>
      <c r="F10" s="40"/>
      <c r="G10" s="40"/>
      <c r="H10" s="40"/>
      <c r="I10" s="40"/>
      <c r="J10" s="206" t="s">
        <v>130</v>
      </c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</row>
    <row r="11" spans="1:38" ht="15.75" customHeight="1">
      <c r="A11" s="6"/>
      <c r="B11" s="37"/>
      <c r="C11" s="37"/>
      <c r="D11" s="37"/>
      <c r="E11" s="37"/>
      <c r="F11" s="37"/>
      <c r="G11" s="37"/>
      <c r="H11" s="37"/>
      <c r="I11" s="37"/>
      <c r="J11" s="206" t="s">
        <v>131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1:38" ht="15">
      <c r="A12" s="6"/>
      <c r="B12" s="37"/>
      <c r="C12" s="37"/>
      <c r="D12" s="37"/>
      <c r="E12" s="37"/>
      <c r="F12" s="37"/>
      <c r="G12" s="37"/>
      <c r="H12" s="37"/>
      <c r="I12" s="37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  <c r="AA12" s="31"/>
      <c r="AB12" s="31"/>
      <c r="AC12" s="30"/>
      <c r="AD12" s="30"/>
      <c r="AE12" s="102"/>
      <c r="AF12" s="32"/>
      <c r="AG12" s="32"/>
      <c r="AH12" s="32"/>
      <c r="AI12" s="32"/>
      <c r="AJ12" s="32"/>
      <c r="AK12" s="32"/>
      <c r="AL12" s="32"/>
    </row>
    <row r="13" spans="1:38" s="12" customFormat="1" ht="15" customHeight="1">
      <c r="A13" s="25"/>
      <c r="B13" s="221" t="s">
        <v>7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07" t="s">
        <v>11</v>
      </c>
      <c r="T13" s="208"/>
      <c r="U13" s="208"/>
      <c r="V13" s="208"/>
      <c r="W13" s="208"/>
      <c r="X13" s="208"/>
      <c r="Y13" s="208"/>
      <c r="Z13" s="208"/>
      <c r="AA13" s="208"/>
      <c r="AB13" s="209"/>
      <c r="AC13" s="221" t="s">
        <v>12</v>
      </c>
      <c r="AD13" s="221" t="s">
        <v>0</v>
      </c>
      <c r="AE13" s="221" t="s">
        <v>13</v>
      </c>
      <c r="AF13" s="221"/>
      <c r="AG13" s="221"/>
      <c r="AH13" s="221"/>
      <c r="AI13" s="221"/>
      <c r="AJ13" s="221"/>
      <c r="AK13" s="221" t="s">
        <v>8</v>
      </c>
      <c r="AL13" s="221"/>
    </row>
    <row r="14" spans="1:38" s="12" customFormat="1" ht="15" customHeight="1">
      <c r="A14" s="25"/>
      <c r="B14" s="221" t="s">
        <v>15</v>
      </c>
      <c r="C14" s="221"/>
      <c r="D14" s="221"/>
      <c r="E14" s="221" t="s">
        <v>16</v>
      </c>
      <c r="F14" s="221"/>
      <c r="G14" s="221" t="s">
        <v>17</v>
      </c>
      <c r="H14" s="221"/>
      <c r="I14" s="210" t="s">
        <v>14</v>
      </c>
      <c r="J14" s="208"/>
      <c r="K14" s="208"/>
      <c r="L14" s="208"/>
      <c r="M14" s="208"/>
      <c r="N14" s="208"/>
      <c r="O14" s="208"/>
      <c r="P14" s="208"/>
      <c r="Q14" s="208"/>
      <c r="R14" s="222"/>
      <c r="S14" s="210" t="s">
        <v>71</v>
      </c>
      <c r="T14" s="209"/>
      <c r="U14" s="213" t="s">
        <v>72</v>
      </c>
      <c r="V14" s="213" t="s">
        <v>73</v>
      </c>
      <c r="W14" s="213" t="s">
        <v>74</v>
      </c>
      <c r="X14" s="215" t="s">
        <v>75</v>
      </c>
      <c r="Y14" s="216"/>
      <c r="Z14" s="217"/>
      <c r="AA14" s="210" t="s">
        <v>76</v>
      </c>
      <c r="AB14" s="209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</row>
    <row r="15" spans="1:38" s="12" customFormat="1" ht="46.5">
      <c r="A15" s="25"/>
      <c r="B15" s="221"/>
      <c r="C15" s="221"/>
      <c r="D15" s="221"/>
      <c r="E15" s="221"/>
      <c r="F15" s="221"/>
      <c r="G15" s="221"/>
      <c r="H15" s="221"/>
      <c r="I15" s="211"/>
      <c r="J15" s="223"/>
      <c r="K15" s="223"/>
      <c r="L15" s="223"/>
      <c r="M15" s="223"/>
      <c r="N15" s="223"/>
      <c r="O15" s="223"/>
      <c r="P15" s="223"/>
      <c r="Q15" s="223"/>
      <c r="R15" s="224"/>
      <c r="S15" s="211"/>
      <c r="T15" s="212"/>
      <c r="U15" s="214"/>
      <c r="V15" s="214"/>
      <c r="W15" s="214"/>
      <c r="X15" s="218"/>
      <c r="Y15" s="219"/>
      <c r="Z15" s="220"/>
      <c r="AA15" s="211"/>
      <c r="AB15" s="212"/>
      <c r="AC15" s="221"/>
      <c r="AD15" s="221"/>
      <c r="AE15" s="69">
        <v>2022</v>
      </c>
      <c r="AF15" s="69">
        <v>2023</v>
      </c>
      <c r="AG15" s="69">
        <v>2024</v>
      </c>
      <c r="AH15" s="69">
        <v>2025</v>
      </c>
      <c r="AI15" s="69">
        <v>2026</v>
      </c>
      <c r="AJ15" s="69">
        <v>2027</v>
      </c>
      <c r="AK15" s="69" t="s">
        <v>1</v>
      </c>
      <c r="AL15" s="69" t="s">
        <v>2</v>
      </c>
    </row>
    <row r="16" spans="1:38" s="12" customFormat="1" ht="15.75" customHeight="1">
      <c r="A16" s="25"/>
      <c r="B16" s="69">
        <v>1</v>
      </c>
      <c r="C16" s="69">
        <v>2</v>
      </c>
      <c r="D16" s="69">
        <v>3</v>
      </c>
      <c r="E16" s="70">
        <v>4</v>
      </c>
      <c r="F16" s="70">
        <v>5</v>
      </c>
      <c r="G16" s="70">
        <v>6</v>
      </c>
      <c r="H16" s="70">
        <v>7</v>
      </c>
      <c r="I16" s="70">
        <v>8</v>
      </c>
      <c r="J16" s="69">
        <v>9</v>
      </c>
      <c r="K16" s="70">
        <v>10</v>
      </c>
      <c r="L16" s="69">
        <v>11</v>
      </c>
      <c r="M16" s="70">
        <v>12</v>
      </c>
      <c r="N16" s="69">
        <v>13</v>
      </c>
      <c r="O16" s="70">
        <v>14</v>
      </c>
      <c r="P16" s="69">
        <v>15</v>
      </c>
      <c r="Q16" s="70">
        <v>16</v>
      </c>
      <c r="R16" s="69">
        <v>17</v>
      </c>
      <c r="S16" s="70">
        <v>18</v>
      </c>
      <c r="T16" s="69">
        <v>19</v>
      </c>
      <c r="U16" s="70">
        <v>20</v>
      </c>
      <c r="V16" s="69">
        <v>21</v>
      </c>
      <c r="W16" s="70">
        <v>22</v>
      </c>
      <c r="X16" s="69">
        <v>23</v>
      </c>
      <c r="Y16" s="70">
        <v>24</v>
      </c>
      <c r="Z16" s="70">
        <v>25</v>
      </c>
      <c r="AA16" s="69">
        <v>26</v>
      </c>
      <c r="AB16" s="70">
        <v>27</v>
      </c>
      <c r="AC16" s="69">
        <v>28</v>
      </c>
      <c r="AD16" s="70">
        <v>29</v>
      </c>
      <c r="AE16" s="69">
        <v>30</v>
      </c>
      <c r="AF16" s="70">
        <v>31</v>
      </c>
      <c r="AG16" s="69">
        <v>32</v>
      </c>
      <c r="AH16" s="70">
        <v>33</v>
      </c>
      <c r="AI16" s="69">
        <v>34</v>
      </c>
      <c r="AJ16" s="70">
        <v>35</v>
      </c>
      <c r="AK16" s="69">
        <v>36</v>
      </c>
      <c r="AL16" s="70">
        <v>37</v>
      </c>
    </row>
    <row r="17" spans="1:38" s="12" customFormat="1" ht="22.5" customHeight="1">
      <c r="A17" s="25"/>
      <c r="B17" s="80"/>
      <c r="C17" s="80"/>
      <c r="D17" s="80"/>
      <c r="E17" s="98"/>
      <c r="F17" s="98"/>
      <c r="G17" s="98"/>
      <c r="H17" s="98"/>
      <c r="I17" s="125"/>
      <c r="J17" s="126"/>
      <c r="K17" s="126"/>
      <c r="L17" s="126"/>
      <c r="M17" s="126"/>
      <c r="N17" s="126"/>
      <c r="O17" s="126"/>
      <c r="P17" s="126"/>
      <c r="Q17" s="126"/>
      <c r="R17" s="126"/>
      <c r="S17" s="80">
        <v>0</v>
      </c>
      <c r="T17" s="80">
        <v>3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168" t="s">
        <v>10</v>
      </c>
      <c r="AD17" s="131" t="s">
        <v>3</v>
      </c>
      <c r="AE17" s="171">
        <v>45927.398</v>
      </c>
      <c r="AF17" s="171">
        <v>48833.684</v>
      </c>
      <c r="AG17" s="171">
        <v>50161.973</v>
      </c>
      <c r="AH17" s="171">
        <v>49619.103</v>
      </c>
      <c r="AI17" s="171">
        <v>49619.103</v>
      </c>
      <c r="AJ17" s="171">
        <v>49619.103</v>
      </c>
      <c r="AK17" s="171">
        <f>AJ17+AI17+AH17+AG17+AF17+AE17</f>
        <v>293780.364</v>
      </c>
      <c r="AL17" s="169">
        <v>2027</v>
      </c>
    </row>
    <row r="18" spans="1:38" s="12" customFormat="1" ht="62.25">
      <c r="A18" s="25"/>
      <c r="B18" s="84"/>
      <c r="C18" s="84"/>
      <c r="D18" s="84"/>
      <c r="E18" s="85"/>
      <c r="F18" s="85"/>
      <c r="G18" s="85"/>
      <c r="H18" s="85"/>
      <c r="I18" s="85"/>
      <c r="J18" s="84"/>
      <c r="K18" s="84"/>
      <c r="L18" s="84"/>
      <c r="M18" s="84"/>
      <c r="N18" s="84"/>
      <c r="O18" s="84"/>
      <c r="P18" s="84"/>
      <c r="Q18" s="84"/>
      <c r="R18" s="84"/>
      <c r="S18" s="86">
        <v>0</v>
      </c>
      <c r="T18" s="86">
        <v>3</v>
      </c>
      <c r="U18" s="86">
        <v>0</v>
      </c>
      <c r="V18" s="86">
        <v>1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4">
        <v>0</v>
      </c>
      <c r="AC18" s="68" t="s">
        <v>159</v>
      </c>
      <c r="AD18" s="80" t="str">
        <f>AD17</f>
        <v>тыс. рублей</v>
      </c>
      <c r="AE18" s="149">
        <v>45927.398</v>
      </c>
      <c r="AF18" s="149">
        <v>48833.684</v>
      </c>
      <c r="AG18" s="149">
        <v>50161.973</v>
      </c>
      <c r="AH18" s="149">
        <v>49619.103</v>
      </c>
      <c r="AI18" s="149">
        <v>49619.103</v>
      </c>
      <c r="AJ18" s="149">
        <v>49619.103</v>
      </c>
      <c r="AK18" s="171">
        <f>AJ18+AI18+AH18+AG18+AF18+AE18</f>
        <v>293780.364</v>
      </c>
      <c r="AL18" s="88">
        <v>2027</v>
      </c>
    </row>
    <row r="19" spans="1:38" s="12" customFormat="1" ht="30.75">
      <c r="A19" s="25"/>
      <c r="B19" s="84"/>
      <c r="C19" s="84"/>
      <c r="D19" s="84"/>
      <c r="E19" s="85"/>
      <c r="F19" s="85"/>
      <c r="G19" s="85"/>
      <c r="H19" s="85"/>
      <c r="I19" s="85"/>
      <c r="J19" s="84"/>
      <c r="K19" s="84"/>
      <c r="L19" s="84"/>
      <c r="M19" s="84"/>
      <c r="N19" s="84"/>
      <c r="O19" s="84"/>
      <c r="P19" s="84"/>
      <c r="Q19" s="84"/>
      <c r="R19" s="84"/>
      <c r="S19" s="86">
        <v>0</v>
      </c>
      <c r="T19" s="86">
        <v>3</v>
      </c>
      <c r="U19" s="86">
        <v>0</v>
      </c>
      <c r="V19" s="86">
        <v>1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4">
        <v>1</v>
      </c>
      <c r="AC19" s="68" t="s">
        <v>133</v>
      </c>
      <c r="AD19" s="80" t="s">
        <v>57</v>
      </c>
      <c r="AE19" s="116">
        <v>75</v>
      </c>
      <c r="AF19" s="116">
        <v>75</v>
      </c>
      <c r="AG19" s="116">
        <v>80</v>
      </c>
      <c r="AH19" s="116">
        <v>85</v>
      </c>
      <c r="AI19" s="116">
        <v>85</v>
      </c>
      <c r="AJ19" s="116">
        <v>85</v>
      </c>
      <c r="AK19" s="116">
        <v>85</v>
      </c>
      <c r="AL19" s="88">
        <v>2027</v>
      </c>
    </row>
    <row r="20" spans="1:38" s="12" customFormat="1" ht="46.5">
      <c r="A20" s="25"/>
      <c r="B20" s="84"/>
      <c r="C20" s="84"/>
      <c r="D20" s="84"/>
      <c r="E20" s="85"/>
      <c r="F20" s="85"/>
      <c r="G20" s="85"/>
      <c r="H20" s="85"/>
      <c r="I20" s="85"/>
      <c r="J20" s="84"/>
      <c r="K20" s="84"/>
      <c r="L20" s="84"/>
      <c r="M20" s="84"/>
      <c r="N20" s="84"/>
      <c r="O20" s="84"/>
      <c r="P20" s="84"/>
      <c r="Q20" s="84"/>
      <c r="R20" s="84"/>
      <c r="S20" s="86">
        <v>0</v>
      </c>
      <c r="T20" s="86">
        <v>3</v>
      </c>
      <c r="U20" s="86">
        <v>0</v>
      </c>
      <c r="V20" s="86">
        <v>1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4">
        <v>2</v>
      </c>
      <c r="AC20" s="68" t="s">
        <v>134</v>
      </c>
      <c r="AD20" s="80" t="s">
        <v>58</v>
      </c>
      <c r="AE20" s="116">
        <v>3</v>
      </c>
      <c r="AF20" s="116">
        <v>3</v>
      </c>
      <c r="AG20" s="116">
        <v>3</v>
      </c>
      <c r="AH20" s="116">
        <v>3</v>
      </c>
      <c r="AI20" s="116">
        <v>3</v>
      </c>
      <c r="AJ20" s="116">
        <v>3</v>
      </c>
      <c r="AK20" s="116">
        <v>3</v>
      </c>
      <c r="AL20" s="88">
        <v>2027</v>
      </c>
    </row>
    <row r="21" spans="1:38" s="12" customFormat="1" ht="62.25">
      <c r="A21" s="25"/>
      <c r="B21" s="84"/>
      <c r="C21" s="84"/>
      <c r="D21" s="84"/>
      <c r="E21" s="85"/>
      <c r="F21" s="85"/>
      <c r="G21" s="85"/>
      <c r="H21" s="85"/>
      <c r="I21" s="85"/>
      <c r="J21" s="84"/>
      <c r="K21" s="84"/>
      <c r="L21" s="84"/>
      <c r="M21" s="84"/>
      <c r="N21" s="84"/>
      <c r="O21" s="84"/>
      <c r="P21" s="84"/>
      <c r="Q21" s="84"/>
      <c r="R21" s="84"/>
      <c r="S21" s="86">
        <v>0</v>
      </c>
      <c r="T21" s="86">
        <v>3</v>
      </c>
      <c r="U21" s="86">
        <v>0</v>
      </c>
      <c r="V21" s="86">
        <v>1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4">
        <v>3</v>
      </c>
      <c r="AC21" s="68" t="s">
        <v>135</v>
      </c>
      <c r="AD21" s="80" t="s">
        <v>57</v>
      </c>
      <c r="AE21" s="116">
        <v>18</v>
      </c>
      <c r="AF21" s="116">
        <v>18</v>
      </c>
      <c r="AG21" s="116">
        <v>19</v>
      </c>
      <c r="AH21" s="116">
        <v>19</v>
      </c>
      <c r="AI21" s="116">
        <v>19</v>
      </c>
      <c r="AJ21" s="116">
        <v>19</v>
      </c>
      <c r="AK21" s="116">
        <v>19</v>
      </c>
      <c r="AL21" s="88">
        <v>2027</v>
      </c>
    </row>
    <row r="22" spans="1:38" s="12" customFormat="1" ht="30.75">
      <c r="A22" s="25"/>
      <c r="B22" s="84"/>
      <c r="C22" s="84"/>
      <c r="D22" s="84"/>
      <c r="E22" s="85"/>
      <c r="F22" s="85"/>
      <c r="G22" s="85"/>
      <c r="H22" s="85"/>
      <c r="I22" s="85"/>
      <c r="J22" s="84"/>
      <c r="K22" s="84"/>
      <c r="L22" s="84"/>
      <c r="M22" s="84"/>
      <c r="N22" s="84"/>
      <c r="O22" s="84"/>
      <c r="P22" s="84"/>
      <c r="Q22" s="84"/>
      <c r="R22" s="84"/>
      <c r="S22" s="86">
        <v>0</v>
      </c>
      <c r="T22" s="86">
        <v>3</v>
      </c>
      <c r="U22" s="86">
        <v>1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4">
        <v>0</v>
      </c>
      <c r="AC22" s="79" t="s">
        <v>173</v>
      </c>
      <c r="AD22" s="80" t="s">
        <v>3</v>
      </c>
      <c r="AE22" s="170">
        <v>37634.463</v>
      </c>
      <c r="AF22" s="170">
        <v>41114.566</v>
      </c>
      <c r="AG22" s="170">
        <f>AG23+AG37+AG59</f>
        <v>42446.907</v>
      </c>
      <c r="AH22" s="170">
        <v>41904.037</v>
      </c>
      <c r="AI22" s="170">
        <v>41904.037</v>
      </c>
      <c r="AJ22" s="170">
        <v>41904.037</v>
      </c>
      <c r="AK22" s="170">
        <f>AE22+AF22+AG22+AH22+AI22+AJ22</f>
        <v>246908.04700000002</v>
      </c>
      <c r="AL22" s="88">
        <v>2027</v>
      </c>
    </row>
    <row r="23" spans="1:38" s="26" customFormat="1" ht="30.75">
      <c r="A23" s="25"/>
      <c r="B23" s="84"/>
      <c r="C23" s="84"/>
      <c r="D23" s="84"/>
      <c r="E23" s="85"/>
      <c r="F23" s="85"/>
      <c r="G23" s="85"/>
      <c r="H23" s="85"/>
      <c r="I23" s="85"/>
      <c r="J23" s="84"/>
      <c r="K23" s="84"/>
      <c r="L23" s="84"/>
      <c r="M23" s="84"/>
      <c r="N23" s="84"/>
      <c r="O23" s="84"/>
      <c r="P23" s="84"/>
      <c r="Q23" s="84"/>
      <c r="R23" s="84"/>
      <c r="S23" s="86">
        <v>0</v>
      </c>
      <c r="T23" s="86">
        <v>3</v>
      </c>
      <c r="U23" s="86">
        <v>1</v>
      </c>
      <c r="V23" s="86">
        <v>0</v>
      </c>
      <c r="W23" s="86">
        <v>1</v>
      </c>
      <c r="X23" s="86">
        <v>0</v>
      </c>
      <c r="Y23" s="86">
        <v>0</v>
      </c>
      <c r="Z23" s="86">
        <v>0</v>
      </c>
      <c r="AA23" s="86">
        <v>0</v>
      </c>
      <c r="AB23" s="130">
        <v>0</v>
      </c>
      <c r="AC23" s="133" t="s">
        <v>163</v>
      </c>
      <c r="AD23" s="134" t="s">
        <v>3</v>
      </c>
      <c r="AE23" s="135">
        <v>11217.979</v>
      </c>
      <c r="AF23" s="136">
        <v>10733.665</v>
      </c>
      <c r="AG23" s="136">
        <v>10779.241</v>
      </c>
      <c r="AH23" s="136">
        <v>10801.78</v>
      </c>
      <c r="AI23" s="136">
        <v>10801.78</v>
      </c>
      <c r="AJ23" s="136">
        <v>10801.78</v>
      </c>
      <c r="AK23" s="170">
        <f>AE23+AF23+AG23+AH23+AI23+AJ23</f>
        <v>65136.225</v>
      </c>
      <c r="AL23" s="131">
        <v>2027</v>
      </c>
    </row>
    <row r="24" spans="1:38" s="26" customFormat="1" ht="15">
      <c r="A24" s="25"/>
      <c r="B24" s="84"/>
      <c r="C24" s="84"/>
      <c r="D24" s="84"/>
      <c r="E24" s="85"/>
      <c r="F24" s="85"/>
      <c r="G24" s="85"/>
      <c r="H24" s="85"/>
      <c r="I24" s="85"/>
      <c r="J24" s="84"/>
      <c r="K24" s="84"/>
      <c r="L24" s="84"/>
      <c r="M24" s="84"/>
      <c r="N24" s="84"/>
      <c r="O24" s="84"/>
      <c r="P24" s="84"/>
      <c r="Q24" s="84"/>
      <c r="R24" s="84"/>
      <c r="S24" s="86">
        <v>0</v>
      </c>
      <c r="T24" s="86">
        <v>3</v>
      </c>
      <c r="U24" s="86">
        <v>1</v>
      </c>
      <c r="V24" s="86">
        <v>0</v>
      </c>
      <c r="W24" s="86">
        <v>1</v>
      </c>
      <c r="X24" s="86">
        <v>0</v>
      </c>
      <c r="Y24" s="86">
        <v>0</v>
      </c>
      <c r="Z24" s="86">
        <v>0</v>
      </c>
      <c r="AA24" s="86">
        <v>0</v>
      </c>
      <c r="AB24" s="84">
        <v>1</v>
      </c>
      <c r="AC24" s="68" t="s">
        <v>115</v>
      </c>
      <c r="AD24" s="98" t="s">
        <v>58</v>
      </c>
      <c r="AE24" s="80">
        <v>14</v>
      </c>
      <c r="AF24" s="80">
        <v>14</v>
      </c>
      <c r="AG24" s="80">
        <v>14</v>
      </c>
      <c r="AH24" s="80">
        <v>14</v>
      </c>
      <c r="AI24" s="80">
        <v>14</v>
      </c>
      <c r="AJ24" s="80">
        <v>14</v>
      </c>
      <c r="AK24" s="80">
        <v>14</v>
      </c>
      <c r="AL24" s="88">
        <v>2027</v>
      </c>
    </row>
    <row r="25" spans="1:38" s="26" customFormat="1" ht="15">
      <c r="A25" s="25"/>
      <c r="B25" s="84"/>
      <c r="C25" s="84"/>
      <c r="D25" s="84"/>
      <c r="E25" s="85"/>
      <c r="F25" s="85"/>
      <c r="G25" s="85"/>
      <c r="H25" s="85"/>
      <c r="I25" s="85"/>
      <c r="J25" s="84"/>
      <c r="K25" s="84"/>
      <c r="L25" s="84"/>
      <c r="M25" s="84"/>
      <c r="N25" s="84"/>
      <c r="O25" s="84"/>
      <c r="P25" s="84"/>
      <c r="Q25" s="84"/>
      <c r="R25" s="84"/>
      <c r="S25" s="86">
        <v>0</v>
      </c>
      <c r="T25" s="86">
        <v>3</v>
      </c>
      <c r="U25" s="86">
        <v>1</v>
      </c>
      <c r="V25" s="86">
        <v>0</v>
      </c>
      <c r="W25" s="86">
        <v>1</v>
      </c>
      <c r="X25" s="86">
        <v>0</v>
      </c>
      <c r="Y25" s="86">
        <v>0</v>
      </c>
      <c r="Z25" s="86">
        <v>0</v>
      </c>
      <c r="AA25" s="86">
        <v>0</v>
      </c>
      <c r="AB25" s="84">
        <v>2</v>
      </c>
      <c r="AC25" s="68" t="s">
        <v>92</v>
      </c>
      <c r="AD25" s="98" t="s">
        <v>93</v>
      </c>
      <c r="AE25" s="80">
        <v>8500</v>
      </c>
      <c r="AF25" s="80">
        <v>8500</v>
      </c>
      <c r="AG25" s="80">
        <v>8500</v>
      </c>
      <c r="AH25" s="80">
        <v>8500</v>
      </c>
      <c r="AI25" s="80">
        <v>8500</v>
      </c>
      <c r="AJ25" s="80">
        <v>8500</v>
      </c>
      <c r="AK25" s="80">
        <v>8500</v>
      </c>
      <c r="AL25" s="88">
        <v>2027</v>
      </c>
    </row>
    <row r="26" spans="1:38" s="26" customFormat="1" ht="15">
      <c r="A26" s="25"/>
      <c r="B26" s="84"/>
      <c r="C26" s="84"/>
      <c r="D26" s="84"/>
      <c r="E26" s="85"/>
      <c r="F26" s="85"/>
      <c r="G26" s="85"/>
      <c r="H26" s="85"/>
      <c r="I26" s="85"/>
      <c r="J26" s="84"/>
      <c r="K26" s="84"/>
      <c r="L26" s="84"/>
      <c r="M26" s="84"/>
      <c r="N26" s="84"/>
      <c r="O26" s="84"/>
      <c r="P26" s="84"/>
      <c r="Q26" s="84"/>
      <c r="R26" s="84"/>
      <c r="S26" s="86">
        <v>0</v>
      </c>
      <c r="T26" s="86">
        <v>3</v>
      </c>
      <c r="U26" s="86">
        <v>1</v>
      </c>
      <c r="V26" s="86">
        <v>0</v>
      </c>
      <c r="W26" s="86">
        <v>1</v>
      </c>
      <c r="X26" s="86">
        <v>0</v>
      </c>
      <c r="Y26" s="86">
        <v>0</v>
      </c>
      <c r="Z26" s="86">
        <v>0</v>
      </c>
      <c r="AA26" s="86">
        <v>0</v>
      </c>
      <c r="AB26" s="84">
        <v>3</v>
      </c>
      <c r="AC26" s="112" t="s">
        <v>94</v>
      </c>
      <c r="AD26" s="98" t="s">
        <v>123</v>
      </c>
      <c r="AE26" s="104" t="s">
        <v>132</v>
      </c>
      <c r="AF26" s="104" t="s">
        <v>132</v>
      </c>
      <c r="AG26" s="104" t="s">
        <v>132</v>
      </c>
      <c r="AH26" s="80" t="s">
        <v>132</v>
      </c>
      <c r="AI26" s="80" t="s">
        <v>132</v>
      </c>
      <c r="AJ26" s="80" t="s">
        <v>132</v>
      </c>
      <c r="AK26" s="80" t="s">
        <v>132</v>
      </c>
      <c r="AL26" s="88">
        <v>2027</v>
      </c>
    </row>
    <row r="27" spans="1:38" s="26" customFormat="1" ht="30.75">
      <c r="A27" s="25"/>
      <c r="B27" s="84"/>
      <c r="C27" s="84"/>
      <c r="D27" s="84"/>
      <c r="E27" s="85"/>
      <c r="F27" s="85"/>
      <c r="G27" s="85"/>
      <c r="H27" s="85"/>
      <c r="I27" s="85"/>
      <c r="J27" s="84"/>
      <c r="K27" s="84"/>
      <c r="L27" s="84"/>
      <c r="M27" s="84"/>
      <c r="N27" s="84"/>
      <c r="O27" s="84"/>
      <c r="P27" s="84"/>
      <c r="Q27" s="84"/>
      <c r="R27" s="84"/>
      <c r="S27" s="86">
        <v>0</v>
      </c>
      <c r="T27" s="86">
        <v>3</v>
      </c>
      <c r="U27" s="86">
        <v>1</v>
      </c>
      <c r="V27" s="86">
        <v>0</v>
      </c>
      <c r="W27" s="86">
        <v>1</v>
      </c>
      <c r="X27" s="86">
        <v>0</v>
      </c>
      <c r="Y27" s="86">
        <v>0</v>
      </c>
      <c r="Z27" s="86">
        <v>0</v>
      </c>
      <c r="AA27" s="86">
        <v>0</v>
      </c>
      <c r="AB27" s="84">
        <v>4</v>
      </c>
      <c r="AC27" s="112" t="s">
        <v>116</v>
      </c>
      <c r="AD27" s="98" t="s">
        <v>95</v>
      </c>
      <c r="AE27" s="80">
        <v>849</v>
      </c>
      <c r="AF27" s="80">
        <v>500</v>
      </c>
      <c r="AG27" s="80">
        <v>500</v>
      </c>
      <c r="AH27" s="80">
        <v>500</v>
      </c>
      <c r="AI27" s="80">
        <v>500</v>
      </c>
      <c r="AJ27" s="80">
        <v>500</v>
      </c>
      <c r="AK27" s="80">
        <v>3349</v>
      </c>
      <c r="AL27" s="88">
        <v>2027</v>
      </c>
    </row>
    <row r="28" spans="1:38" s="26" customFormat="1" ht="46.5">
      <c r="A28" s="25"/>
      <c r="B28" s="84">
        <v>1</v>
      </c>
      <c r="C28" s="84">
        <v>5</v>
      </c>
      <c r="D28" s="84">
        <v>6</v>
      </c>
      <c r="E28" s="85">
        <v>0</v>
      </c>
      <c r="F28" s="85">
        <v>8</v>
      </c>
      <c r="G28" s="85">
        <v>0</v>
      </c>
      <c r="H28" s="85">
        <v>1</v>
      </c>
      <c r="I28" s="85">
        <v>0</v>
      </c>
      <c r="J28" s="84">
        <v>3</v>
      </c>
      <c r="K28" s="84">
        <v>1</v>
      </c>
      <c r="L28" s="84">
        <v>0</v>
      </c>
      <c r="M28" s="84">
        <v>1</v>
      </c>
      <c r="N28" s="84">
        <v>2</v>
      </c>
      <c r="O28" s="84">
        <v>0</v>
      </c>
      <c r="P28" s="84">
        <v>0</v>
      </c>
      <c r="Q28" s="84">
        <v>1</v>
      </c>
      <c r="R28" s="84" t="s">
        <v>120</v>
      </c>
      <c r="S28" s="86">
        <v>0</v>
      </c>
      <c r="T28" s="86">
        <v>3</v>
      </c>
      <c r="U28" s="86">
        <v>1</v>
      </c>
      <c r="V28" s="86">
        <v>0</v>
      </c>
      <c r="W28" s="86">
        <v>1</v>
      </c>
      <c r="X28" s="86">
        <v>0</v>
      </c>
      <c r="Y28" s="86">
        <v>0</v>
      </c>
      <c r="Z28" s="86">
        <v>1</v>
      </c>
      <c r="AA28" s="86">
        <v>0</v>
      </c>
      <c r="AB28" s="84">
        <v>0</v>
      </c>
      <c r="AC28" s="112" t="s">
        <v>139</v>
      </c>
      <c r="AD28" s="98" t="s">
        <v>3</v>
      </c>
      <c r="AE28" s="81">
        <v>5699.387</v>
      </c>
      <c r="AF28" s="81">
        <v>5180.365</v>
      </c>
      <c r="AG28" s="81">
        <v>5417.941</v>
      </c>
      <c r="AH28" s="81">
        <v>5480.48</v>
      </c>
      <c r="AI28" s="81">
        <v>5480.48</v>
      </c>
      <c r="AJ28" s="81">
        <v>5480.48</v>
      </c>
      <c r="AK28" s="81">
        <f>AE28+AF28+AG28+AH28+AI28+AJ28</f>
        <v>32739.132999999998</v>
      </c>
      <c r="AL28" s="88">
        <v>2027</v>
      </c>
    </row>
    <row r="29" spans="1:38" s="26" customFormat="1" ht="15">
      <c r="A29" s="25"/>
      <c r="B29" s="84"/>
      <c r="C29" s="84"/>
      <c r="D29" s="84"/>
      <c r="E29" s="85"/>
      <c r="F29" s="85"/>
      <c r="G29" s="85"/>
      <c r="H29" s="85"/>
      <c r="I29" s="85"/>
      <c r="J29" s="84"/>
      <c r="K29" s="84"/>
      <c r="L29" s="84"/>
      <c r="M29" s="84"/>
      <c r="N29" s="84"/>
      <c r="O29" s="84"/>
      <c r="P29" s="84"/>
      <c r="Q29" s="84"/>
      <c r="R29" s="84"/>
      <c r="S29" s="86">
        <v>0</v>
      </c>
      <c r="T29" s="86">
        <v>3</v>
      </c>
      <c r="U29" s="86">
        <v>1</v>
      </c>
      <c r="V29" s="86">
        <v>0</v>
      </c>
      <c r="W29" s="86">
        <v>1</v>
      </c>
      <c r="X29" s="86">
        <v>0</v>
      </c>
      <c r="Y29" s="86">
        <v>0</v>
      </c>
      <c r="Z29" s="86">
        <v>1</v>
      </c>
      <c r="AA29" s="86">
        <v>0</v>
      </c>
      <c r="AB29" s="84">
        <v>1</v>
      </c>
      <c r="AC29" s="112" t="s">
        <v>117</v>
      </c>
      <c r="AD29" s="105" t="s">
        <v>95</v>
      </c>
      <c r="AE29" s="80">
        <v>77</v>
      </c>
      <c r="AF29" s="80">
        <v>75</v>
      </c>
      <c r="AG29" s="80">
        <v>75</v>
      </c>
      <c r="AH29" s="80">
        <v>75</v>
      </c>
      <c r="AI29" s="80">
        <v>75</v>
      </c>
      <c r="AJ29" s="80">
        <v>75</v>
      </c>
      <c r="AK29" s="80">
        <v>452</v>
      </c>
      <c r="AL29" s="88">
        <v>2027</v>
      </c>
    </row>
    <row r="30" spans="1:38" s="26" customFormat="1" ht="15">
      <c r="A30" s="25"/>
      <c r="B30" s="84"/>
      <c r="C30" s="84"/>
      <c r="D30" s="84"/>
      <c r="E30" s="85"/>
      <c r="F30" s="85"/>
      <c r="G30" s="85"/>
      <c r="H30" s="85"/>
      <c r="I30" s="85"/>
      <c r="J30" s="84"/>
      <c r="K30" s="84"/>
      <c r="L30" s="84"/>
      <c r="M30" s="84"/>
      <c r="N30" s="84"/>
      <c r="O30" s="84"/>
      <c r="P30" s="84"/>
      <c r="Q30" s="84"/>
      <c r="R30" s="84"/>
      <c r="S30" s="86">
        <v>0</v>
      </c>
      <c r="T30" s="86">
        <v>3</v>
      </c>
      <c r="U30" s="86">
        <v>1</v>
      </c>
      <c r="V30" s="86">
        <v>0</v>
      </c>
      <c r="W30" s="86">
        <v>1</v>
      </c>
      <c r="X30" s="86">
        <v>0</v>
      </c>
      <c r="Y30" s="86">
        <v>0</v>
      </c>
      <c r="Z30" s="86">
        <v>1</v>
      </c>
      <c r="AA30" s="86">
        <v>0</v>
      </c>
      <c r="AB30" s="84">
        <v>2</v>
      </c>
      <c r="AC30" s="112" t="s">
        <v>118</v>
      </c>
      <c r="AD30" s="98" t="s">
        <v>96</v>
      </c>
      <c r="AE30" s="80">
        <v>105.5</v>
      </c>
      <c r="AF30" s="80">
        <v>105.5</v>
      </c>
      <c r="AG30" s="80">
        <v>105.4</v>
      </c>
      <c r="AH30" s="80">
        <v>105.3</v>
      </c>
      <c r="AI30" s="80">
        <v>105.3</v>
      </c>
      <c r="AJ30" s="80">
        <v>105.3</v>
      </c>
      <c r="AK30" s="80">
        <v>105.3</v>
      </c>
      <c r="AL30" s="88">
        <v>2027</v>
      </c>
    </row>
    <row r="31" spans="1:38" s="26" customFormat="1" ht="30.75">
      <c r="A31" s="25"/>
      <c r="B31" s="84"/>
      <c r="C31" s="84"/>
      <c r="D31" s="84"/>
      <c r="E31" s="85"/>
      <c r="F31" s="85"/>
      <c r="G31" s="85"/>
      <c r="H31" s="85"/>
      <c r="I31" s="85"/>
      <c r="J31" s="84"/>
      <c r="K31" s="84"/>
      <c r="L31" s="84"/>
      <c r="M31" s="84"/>
      <c r="N31" s="84"/>
      <c r="O31" s="84"/>
      <c r="P31" s="84"/>
      <c r="Q31" s="84"/>
      <c r="R31" s="84"/>
      <c r="S31" s="86">
        <v>0</v>
      </c>
      <c r="T31" s="86">
        <v>3</v>
      </c>
      <c r="U31" s="86">
        <v>1</v>
      </c>
      <c r="V31" s="86">
        <v>0</v>
      </c>
      <c r="W31" s="86">
        <v>1</v>
      </c>
      <c r="X31" s="86">
        <v>0</v>
      </c>
      <c r="Y31" s="86">
        <v>0</v>
      </c>
      <c r="Z31" s="86">
        <v>1</v>
      </c>
      <c r="AA31" s="86">
        <v>0</v>
      </c>
      <c r="AB31" s="84">
        <v>3</v>
      </c>
      <c r="AC31" s="112" t="s">
        <v>119</v>
      </c>
      <c r="AD31" s="98" t="s">
        <v>58</v>
      </c>
      <c r="AE31" s="80">
        <v>1</v>
      </c>
      <c r="AF31" s="80">
        <v>1</v>
      </c>
      <c r="AG31" s="80">
        <v>1</v>
      </c>
      <c r="AH31" s="80">
        <v>1</v>
      </c>
      <c r="AI31" s="80">
        <v>1</v>
      </c>
      <c r="AJ31" s="80">
        <v>1</v>
      </c>
      <c r="AK31" s="80">
        <v>1</v>
      </c>
      <c r="AL31" s="88">
        <v>2027</v>
      </c>
    </row>
    <row r="32" spans="1:38" s="26" customFormat="1" ht="30.75">
      <c r="A32" s="25"/>
      <c r="B32" s="84">
        <v>1</v>
      </c>
      <c r="C32" s="84">
        <v>5</v>
      </c>
      <c r="D32" s="84">
        <v>6</v>
      </c>
      <c r="E32" s="85">
        <v>0</v>
      </c>
      <c r="F32" s="85">
        <v>8</v>
      </c>
      <c r="G32" s="85">
        <v>0</v>
      </c>
      <c r="H32" s="85">
        <v>1</v>
      </c>
      <c r="I32" s="85">
        <v>0</v>
      </c>
      <c r="J32" s="84">
        <v>3</v>
      </c>
      <c r="K32" s="84">
        <v>1</v>
      </c>
      <c r="L32" s="84">
        <v>0</v>
      </c>
      <c r="M32" s="84">
        <v>1</v>
      </c>
      <c r="N32" s="84">
        <v>2</v>
      </c>
      <c r="O32" s="84">
        <v>0</v>
      </c>
      <c r="P32" s="84">
        <v>0</v>
      </c>
      <c r="Q32" s="84">
        <v>3</v>
      </c>
      <c r="R32" s="84" t="s">
        <v>120</v>
      </c>
      <c r="S32" s="86">
        <v>0</v>
      </c>
      <c r="T32" s="86">
        <v>3</v>
      </c>
      <c r="U32" s="86">
        <v>1</v>
      </c>
      <c r="V32" s="86">
        <v>0</v>
      </c>
      <c r="W32" s="86">
        <v>1</v>
      </c>
      <c r="X32" s="86">
        <v>0</v>
      </c>
      <c r="Y32" s="86">
        <v>0</v>
      </c>
      <c r="Z32" s="86">
        <v>2</v>
      </c>
      <c r="AA32" s="86">
        <v>0</v>
      </c>
      <c r="AB32" s="84">
        <v>0</v>
      </c>
      <c r="AC32" s="111" t="s">
        <v>140</v>
      </c>
      <c r="AD32" s="98" t="s">
        <v>3</v>
      </c>
      <c r="AE32" s="81">
        <v>253.966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f aca="true" t="shared" si="0" ref="AK32:AK37">AE32+AF32+AG32+AH32+AI32+AJ32</f>
        <v>253.966</v>
      </c>
      <c r="AL32" s="91">
        <v>2027</v>
      </c>
    </row>
    <row r="33" spans="1:38" s="26" customFormat="1" ht="30.75">
      <c r="A33" s="25"/>
      <c r="B33" s="84">
        <v>1</v>
      </c>
      <c r="C33" s="84">
        <v>5</v>
      </c>
      <c r="D33" s="84">
        <v>6</v>
      </c>
      <c r="E33" s="85">
        <v>0</v>
      </c>
      <c r="F33" s="85">
        <v>8</v>
      </c>
      <c r="G33" s="85">
        <v>0</v>
      </c>
      <c r="H33" s="85">
        <v>1</v>
      </c>
      <c r="I33" s="85">
        <v>0</v>
      </c>
      <c r="J33" s="84">
        <v>3</v>
      </c>
      <c r="K33" s="84">
        <v>1</v>
      </c>
      <c r="L33" s="84">
        <v>0</v>
      </c>
      <c r="M33" s="84">
        <v>1</v>
      </c>
      <c r="N33" s="84" t="s">
        <v>114</v>
      </c>
      <c r="O33" s="84">
        <v>5</v>
      </c>
      <c r="P33" s="84">
        <v>1</v>
      </c>
      <c r="Q33" s="84">
        <v>9</v>
      </c>
      <c r="R33" s="84">
        <v>2</v>
      </c>
      <c r="S33" s="86">
        <v>0</v>
      </c>
      <c r="T33" s="86">
        <v>3</v>
      </c>
      <c r="U33" s="86">
        <v>1</v>
      </c>
      <c r="V33" s="86">
        <v>0</v>
      </c>
      <c r="W33" s="86">
        <v>1</v>
      </c>
      <c r="X33" s="86">
        <v>0</v>
      </c>
      <c r="Y33" s="86">
        <v>0</v>
      </c>
      <c r="Z33" s="86">
        <v>3</v>
      </c>
      <c r="AA33" s="86">
        <v>0</v>
      </c>
      <c r="AB33" s="84">
        <v>0</v>
      </c>
      <c r="AC33" s="111" t="s">
        <v>172</v>
      </c>
      <c r="AD33" s="98" t="s">
        <v>3</v>
      </c>
      <c r="AE33" s="81">
        <v>150</v>
      </c>
      <c r="AF33" s="90">
        <v>20</v>
      </c>
      <c r="AG33" s="90">
        <v>20</v>
      </c>
      <c r="AH33" s="90">
        <v>20</v>
      </c>
      <c r="AI33" s="90">
        <v>20</v>
      </c>
      <c r="AJ33" s="90">
        <v>20</v>
      </c>
      <c r="AK33" s="81">
        <f t="shared" si="0"/>
        <v>250</v>
      </c>
      <c r="AL33" s="91">
        <v>2027</v>
      </c>
    </row>
    <row r="34" spans="1:38" s="26" customFormat="1" ht="46.5">
      <c r="A34" s="25"/>
      <c r="B34" s="84">
        <v>1</v>
      </c>
      <c r="C34" s="84">
        <v>5</v>
      </c>
      <c r="D34" s="84">
        <v>6</v>
      </c>
      <c r="E34" s="85">
        <v>0</v>
      </c>
      <c r="F34" s="85">
        <v>8</v>
      </c>
      <c r="G34" s="85">
        <v>0</v>
      </c>
      <c r="H34" s="85">
        <v>1</v>
      </c>
      <c r="I34" s="85">
        <v>0</v>
      </c>
      <c r="J34" s="84">
        <v>3</v>
      </c>
      <c r="K34" s="84">
        <v>1</v>
      </c>
      <c r="L34" s="84">
        <v>0</v>
      </c>
      <c r="M34" s="84">
        <v>1</v>
      </c>
      <c r="N34" s="84">
        <v>1</v>
      </c>
      <c r="O34" s="84">
        <v>0</v>
      </c>
      <c r="P34" s="84">
        <v>6</v>
      </c>
      <c r="Q34" s="84">
        <v>8</v>
      </c>
      <c r="R34" s="84">
        <v>0</v>
      </c>
      <c r="S34" s="86">
        <v>0</v>
      </c>
      <c r="T34" s="86">
        <v>3</v>
      </c>
      <c r="U34" s="86">
        <v>1</v>
      </c>
      <c r="V34" s="86">
        <v>0</v>
      </c>
      <c r="W34" s="86">
        <v>1</v>
      </c>
      <c r="X34" s="86">
        <v>0</v>
      </c>
      <c r="Y34" s="86">
        <v>0</v>
      </c>
      <c r="Z34" s="86">
        <v>4</v>
      </c>
      <c r="AA34" s="86">
        <v>0</v>
      </c>
      <c r="AB34" s="84">
        <v>0</v>
      </c>
      <c r="AC34" s="111" t="s">
        <v>136</v>
      </c>
      <c r="AD34" s="137" t="s">
        <v>3</v>
      </c>
      <c r="AE34" s="138">
        <v>4944.056</v>
      </c>
      <c r="AF34" s="139">
        <v>5020</v>
      </c>
      <c r="AG34" s="139">
        <v>5020</v>
      </c>
      <c r="AH34" s="139">
        <v>5020</v>
      </c>
      <c r="AI34" s="139">
        <v>5020</v>
      </c>
      <c r="AJ34" s="139">
        <v>5020</v>
      </c>
      <c r="AK34" s="81">
        <f t="shared" si="0"/>
        <v>30044.056</v>
      </c>
      <c r="AL34" s="91">
        <v>2027</v>
      </c>
    </row>
    <row r="35" spans="1:38" s="26" customFormat="1" ht="46.5">
      <c r="A35" s="25"/>
      <c r="B35" s="84">
        <v>1</v>
      </c>
      <c r="C35" s="84">
        <v>5</v>
      </c>
      <c r="D35" s="84">
        <v>6</v>
      </c>
      <c r="E35" s="85">
        <v>0</v>
      </c>
      <c r="F35" s="85">
        <v>8</v>
      </c>
      <c r="G35" s="85">
        <v>0</v>
      </c>
      <c r="H35" s="85">
        <v>1</v>
      </c>
      <c r="I35" s="85">
        <v>0</v>
      </c>
      <c r="J35" s="84">
        <v>3</v>
      </c>
      <c r="K35" s="84">
        <v>1</v>
      </c>
      <c r="L35" s="84">
        <v>0</v>
      </c>
      <c r="M35" s="84">
        <v>1</v>
      </c>
      <c r="N35" s="84" t="s">
        <v>122</v>
      </c>
      <c r="O35" s="84">
        <v>0</v>
      </c>
      <c r="P35" s="84">
        <v>6</v>
      </c>
      <c r="Q35" s="84">
        <v>8</v>
      </c>
      <c r="R35" s="84" t="s">
        <v>120</v>
      </c>
      <c r="S35" s="86">
        <v>0</v>
      </c>
      <c r="T35" s="86">
        <v>3</v>
      </c>
      <c r="U35" s="86">
        <v>1</v>
      </c>
      <c r="V35" s="86">
        <v>0</v>
      </c>
      <c r="W35" s="86">
        <v>1</v>
      </c>
      <c r="X35" s="86">
        <v>0</v>
      </c>
      <c r="Y35" s="86">
        <v>0</v>
      </c>
      <c r="Z35" s="86">
        <v>5</v>
      </c>
      <c r="AA35" s="86">
        <v>0</v>
      </c>
      <c r="AB35" s="84">
        <v>0</v>
      </c>
      <c r="AC35" s="111" t="s">
        <v>171</v>
      </c>
      <c r="AD35" s="137" t="s">
        <v>3</v>
      </c>
      <c r="AE35" s="138">
        <v>125.4</v>
      </c>
      <c r="AF35" s="139">
        <v>131.3</v>
      </c>
      <c r="AG35" s="139">
        <v>131.3</v>
      </c>
      <c r="AH35" s="139">
        <v>131.3</v>
      </c>
      <c r="AI35" s="139">
        <v>131.3</v>
      </c>
      <c r="AJ35" s="139">
        <v>131.3</v>
      </c>
      <c r="AK35" s="81">
        <f t="shared" si="0"/>
        <v>781.9000000000001</v>
      </c>
      <c r="AL35" s="91">
        <v>2027</v>
      </c>
    </row>
    <row r="36" spans="1:38" s="26" customFormat="1" ht="46.5">
      <c r="A36" s="25"/>
      <c r="B36" s="84">
        <v>1</v>
      </c>
      <c r="C36" s="84">
        <v>5</v>
      </c>
      <c r="D36" s="84">
        <v>6</v>
      </c>
      <c r="E36" s="85">
        <v>0</v>
      </c>
      <c r="F36" s="85">
        <v>8</v>
      </c>
      <c r="G36" s="85">
        <v>0</v>
      </c>
      <c r="H36" s="85">
        <v>1</v>
      </c>
      <c r="I36" s="85">
        <v>0</v>
      </c>
      <c r="J36" s="84">
        <v>3</v>
      </c>
      <c r="K36" s="84">
        <v>1</v>
      </c>
      <c r="L36" s="84">
        <v>0</v>
      </c>
      <c r="M36" s="84">
        <v>1</v>
      </c>
      <c r="N36" s="84">
        <v>2</v>
      </c>
      <c r="O36" s="84">
        <v>0</v>
      </c>
      <c r="P36" s="84">
        <v>0</v>
      </c>
      <c r="Q36" s="84">
        <v>1</v>
      </c>
      <c r="R36" s="84" t="s">
        <v>121</v>
      </c>
      <c r="S36" s="86">
        <v>0</v>
      </c>
      <c r="T36" s="86">
        <v>3</v>
      </c>
      <c r="U36" s="86">
        <v>1</v>
      </c>
      <c r="V36" s="86">
        <v>0</v>
      </c>
      <c r="W36" s="86">
        <v>1</v>
      </c>
      <c r="X36" s="86">
        <v>0</v>
      </c>
      <c r="Y36" s="86">
        <v>0</v>
      </c>
      <c r="Z36" s="86">
        <v>6</v>
      </c>
      <c r="AA36" s="86">
        <v>0</v>
      </c>
      <c r="AB36" s="84">
        <v>0</v>
      </c>
      <c r="AC36" s="111" t="s">
        <v>196</v>
      </c>
      <c r="AD36" s="137" t="s">
        <v>3</v>
      </c>
      <c r="AE36" s="138">
        <v>45.17</v>
      </c>
      <c r="AF36" s="139">
        <v>382</v>
      </c>
      <c r="AG36" s="139">
        <v>190</v>
      </c>
      <c r="AH36" s="139">
        <v>150</v>
      </c>
      <c r="AI36" s="139">
        <v>150</v>
      </c>
      <c r="AJ36" s="139">
        <v>150</v>
      </c>
      <c r="AK36" s="81">
        <f t="shared" si="0"/>
        <v>1067.17</v>
      </c>
      <c r="AL36" s="91">
        <v>2022</v>
      </c>
    </row>
    <row r="37" spans="1:38" s="26" customFormat="1" ht="30.75">
      <c r="A37" s="25"/>
      <c r="B37" s="84"/>
      <c r="C37" s="84"/>
      <c r="D37" s="84"/>
      <c r="E37" s="85"/>
      <c r="F37" s="85"/>
      <c r="G37" s="85"/>
      <c r="H37" s="85"/>
      <c r="I37" s="85"/>
      <c r="J37" s="84"/>
      <c r="K37" s="84"/>
      <c r="L37" s="84"/>
      <c r="M37" s="84"/>
      <c r="N37" s="84"/>
      <c r="O37" s="84"/>
      <c r="P37" s="84"/>
      <c r="Q37" s="84"/>
      <c r="R37" s="84"/>
      <c r="S37" s="86">
        <v>0</v>
      </c>
      <c r="T37" s="86">
        <v>3</v>
      </c>
      <c r="U37" s="86">
        <v>1</v>
      </c>
      <c r="V37" s="86">
        <v>0</v>
      </c>
      <c r="W37" s="86">
        <v>2</v>
      </c>
      <c r="X37" s="86">
        <v>0</v>
      </c>
      <c r="Y37" s="86">
        <v>0</v>
      </c>
      <c r="Z37" s="86">
        <v>0</v>
      </c>
      <c r="AA37" s="86">
        <v>0</v>
      </c>
      <c r="AB37" s="84">
        <v>0</v>
      </c>
      <c r="AC37" s="141" t="s">
        <v>164</v>
      </c>
      <c r="AD37" s="142" t="s">
        <v>125</v>
      </c>
      <c r="AE37" s="135">
        <v>20271.946</v>
      </c>
      <c r="AF37" s="135">
        <v>21136.25</v>
      </c>
      <c r="AG37" s="135">
        <v>23837.288</v>
      </c>
      <c r="AH37" s="135">
        <v>23529.027</v>
      </c>
      <c r="AI37" s="135">
        <v>23529.027</v>
      </c>
      <c r="AJ37" s="135">
        <v>23529.027</v>
      </c>
      <c r="AK37" s="117">
        <f t="shared" si="0"/>
        <v>135832.565</v>
      </c>
      <c r="AL37" s="140">
        <v>2027</v>
      </c>
    </row>
    <row r="38" spans="1:38" s="26" customFormat="1" ht="15">
      <c r="A38" s="25"/>
      <c r="B38" s="84"/>
      <c r="C38" s="84"/>
      <c r="D38" s="84"/>
      <c r="E38" s="85"/>
      <c r="F38" s="85"/>
      <c r="G38" s="85"/>
      <c r="H38" s="85"/>
      <c r="I38" s="85"/>
      <c r="J38" s="84"/>
      <c r="K38" s="84"/>
      <c r="L38" s="84"/>
      <c r="M38" s="84"/>
      <c r="N38" s="84"/>
      <c r="O38" s="84"/>
      <c r="P38" s="84"/>
      <c r="Q38" s="84"/>
      <c r="R38" s="84"/>
      <c r="S38" s="86">
        <v>0</v>
      </c>
      <c r="T38" s="86">
        <v>3</v>
      </c>
      <c r="U38" s="86">
        <v>1</v>
      </c>
      <c r="V38" s="86">
        <v>0</v>
      </c>
      <c r="W38" s="86">
        <v>2</v>
      </c>
      <c r="X38" s="86">
        <v>0</v>
      </c>
      <c r="Y38" s="86">
        <v>0</v>
      </c>
      <c r="Z38" s="86">
        <v>0</v>
      </c>
      <c r="AA38" s="86">
        <v>0</v>
      </c>
      <c r="AB38" s="84">
        <v>1</v>
      </c>
      <c r="AC38" s="68" t="s">
        <v>97</v>
      </c>
      <c r="AD38" s="80" t="s">
        <v>58</v>
      </c>
      <c r="AE38" s="89">
        <v>11</v>
      </c>
      <c r="AF38" s="89">
        <v>11</v>
      </c>
      <c r="AG38" s="89">
        <v>11</v>
      </c>
      <c r="AH38" s="89">
        <v>11</v>
      </c>
      <c r="AI38" s="89">
        <v>11</v>
      </c>
      <c r="AJ38" s="89">
        <v>11</v>
      </c>
      <c r="AK38" s="89">
        <v>11</v>
      </c>
      <c r="AL38" s="91">
        <v>2027</v>
      </c>
    </row>
    <row r="39" spans="1:38" s="26" customFormat="1" ht="15">
      <c r="A39" s="25"/>
      <c r="B39" s="84"/>
      <c r="C39" s="84"/>
      <c r="D39" s="84"/>
      <c r="E39" s="85"/>
      <c r="F39" s="85"/>
      <c r="G39" s="85"/>
      <c r="H39" s="85"/>
      <c r="I39" s="85"/>
      <c r="J39" s="84"/>
      <c r="K39" s="84"/>
      <c r="L39" s="84"/>
      <c r="M39" s="84"/>
      <c r="N39" s="84"/>
      <c r="O39" s="84"/>
      <c r="P39" s="84"/>
      <c r="Q39" s="84"/>
      <c r="R39" s="84"/>
      <c r="S39" s="86">
        <v>0</v>
      </c>
      <c r="T39" s="86">
        <v>3</v>
      </c>
      <c r="U39" s="86">
        <v>1</v>
      </c>
      <c r="V39" s="86">
        <v>0</v>
      </c>
      <c r="W39" s="86">
        <v>2</v>
      </c>
      <c r="X39" s="86">
        <v>0</v>
      </c>
      <c r="Y39" s="86">
        <v>0</v>
      </c>
      <c r="Z39" s="86">
        <v>0</v>
      </c>
      <c r="AA39" s="86">
        <v>0</v>
      </c>
      <c r="AB39" s="84">
        <v>2</v>
      </c>
      <c r="AC39" s="68" t="s">
        <v>98</v>
      </c>
      <c r="AD39" s="80" t="s">
        <v>58</v>
      </c>
      <c r="AE39" s="89">
        <v>70</v>
      </c>
      <c r="AF39" s="89">
        <v>70</v>
      </c>
      <c r="AG39" s="89">
        <v>72</v>
      </c>
      <c r="AH39" s="89">
        <v>72</v>
      </c>
      <c r="AI39" s="89">
        <v>72</v>
      </c>
      <c r="AJ39" s="89">
        <v>72</v>
      </c>
      <c r="AK39" s="113" t="s">
        <v>132</v>
      </c>
      <c r="AL39" s="91">
        <v>2027</v>
      </c>
    </row>
    <row r="40" spans="1:38" s="26" customFormat="1" ht="30.75">
      <c r="A40" s="25"/>
      <c r="B40" s="84"/>
      <c r="C40" s="84"/>
      <c r="D40" s="84"/>
      <c r="E40" s="85"/>
      <c r="F40" s="85"/>
      <c r="G40" s="85"/>
      <c r="H40" s="85"/>
      <c r="I40" s="85"/>
      <c r="J40" s="84"/>
      <c r="K40" s="84"/>
      <c r="L40" s="84"/>
      <c r="M40" s="84"/>
      <c r="N40" s="84"/>
      <c r="O40" s="84"/>
      <c r="P40" s="84"/>
      <c r="Q40" s="84"/>
      <c r="R40" s="84"/>
      <c r="S40" s="86">
        <v>0</v>
      </c>
      <c r="T40" s="86">
        <v>3</v>
      </c>
      <c r="U40" s="86">
        <v>1</v>
      </c>
      <c r="V40" s="86">
        <v>0</v>
      </c>
      <c r="W40" s="86">
        <v>2</v>
      </c>
      <c r="X40" s="86">
        <v>0</v>
      </c>
      <c r="Y40" s="86">
        <v>0</v>
      </c>
      <c r="Z40" s="86">
        <v>0</v>
      </c>
      <c r="AA40" s="86">
        <v>0</v>
      </c>
      <c r="AB40" s="84">
        <v>3</v>
      </c>
      <c r="AC40" s="68" t="s">
        <v>100</v>
      </c>
      <c r="AD40" s="80" t="s">
        <v>99</v>
      </c>
      <c r="AE40" s="89">
        <v>70</v>
      </c>
      <c r="AF40" s="89">
        <v>70</v>
      </c>
      <c r="AG40" s="89">
        <v>70</v>
      </c>
      <c r="AH40" s="89">
        <v>70</v>
      </c>
      <c r="AI40" s="89">
        <v>70</v>
      </c>
      <c r="AJ40" s="89">
        <v>70</v>
      </c>
      <c r="AK40" s="89">
        <v>70</v>
      </c>
      <c r="AL40" s="91">
        <v>2027</v>
      </c>
    </row>
    <row r="41" spans="1:38" s="26" customFormat="1" ht="30.75">
      <c r="A41" s="25"/>
      <c r="B41" s="84">
        <v>1</v>
      </c>
      <c r="C41" s="84">
        <v>5</v>
      </c>
      <c r="D41" s="84">
        <v>6</v>
      </c>
      <c r="E41" s="85">
        <v>0</v>
      </c>
      <c r="F41" s="85">
        <v>8</v>
      </c>
      <c r="G41" s="85">
        <v>0</v>
      </c>
      <c r="H41" s="85">
        <v>1</v>
      </c>
      <c r="I41" s="85">
        <v>0</v>
      </c>
      <c r="J41" s="84">
        <v>3</v>
      </c>
      <c r="K41" s="84">
        <v>1</v>
      </c>
      <c r="L41" s="84">
        <v>0</v>
      </c>
      <c r="M41" s="84">
        <v>2</v>
      </c>
      <c r="N41" s="84">
        <v>2</v>
      </c>
      <c r="O41" s="84">
        <v>0</v>
      </c>
      <c r="P41" s="84">
        <v>0</v>
      </c>
      <c r="Q41" s="84">
        <v>4</v>
      </c>
      <c r="R41" s="84" t="s">
        <v>120</v>
      </c>
      <c r="S41" s="86">
        <v>0</v>
      </c>
      <c r="T41" s="86">
        <v>3</v>
      </c>
      <c r="U41" s="86">
        <v>1</v>
      </c>
      <c r="V41" s="86">
        <v>0</v>
      </c>
      <c r="W41" s="86">
        <v>2</v>
      </c>
      <c r="X41" s="86">
        <v>0</v>
      </c>
      <c r="Y41" s="86">
        <v>0</v>
      </c>
      <c r="Z41" s="86">
        <v>1</v>
      </c>
      <c r="AA41" s="86">
        <v>0</v>
      </c>
      <c r="AB41" s="84">
        <v>0</v>
      </c>
      <c r="AC41" s="118" t="s">
        <v>141</v>
      </c>
      <c r="AD41" s="80" t="s">
        <v>3</v>
      </c>
      <c r="AE41" s="82">
        <v>549.904</v>
      </c>
      <c r="AF41" s="82">
        <v>568.512</v>
      </c>
      <c r="AG41" s="82">
        <v>595.433</v>
      </c>
      <c r="AH41" s="82">
        <v>595.433</v>
      </c>
      <c r="AI41" s="82">
        <v>595.433</v>
      </c>
      <c r="AJ41" s="82">
        <v>595.433</v>
      </c>
      <c r="AK41" s="82">
        <f>AJ41+AI41+AH41+AG41+AF41+AE41</f>
        <v>3500.1479999999997</v>
      </c>
      <c r="AL41" s="91">
        <v>2027</v>
      </c>
    </row>
    <row r="42" spans="1:38" s="26" customFormat="1" ht="15">
      <c r="A42" s="25"/>
      <c r="B42" s="84"/>
      <c r="C42" s="84"/>
      <c r="D42" s="84"/>
      <c r="E42" s="85"/>
      <c r="F42" s="85"/>
      <c r="G42" s="85"/>
      <c r="H42" s="85"/>
      <c r="I42" s="85"/>
      <c r="J42" s="84"/>
      <c r="K42" s="84"/>
      <c r="L42" s="84"/>
      <c r="M42" s="84"/>
      <c r="N42" s="84"/>
      <c r="O42" s="84"/>
      <c r="P42" s="84"/>
      <c r="Q42" s="84"/>
      <c r="R42" s="84"/>
      <c r="S42" s="86">
        <v>0</v>
      </c>
      <c r="T42" s="86">
        <v>3</v>
      </c>
      <c r="U42" s="86">
        <v>1</v>
      </c>
      <c r="V42" s="86">
        <v>0</v>
      </c>
      <c r="W42" s="86">
        <v>2</v>
      </c>
      <c r="X42" s="86">
        <v>0</v>
      </c>
      <c r="Y42" s="86">
        <v>0</v>
      </c>
      <c r="Z42" s="86">
        <v>1</v>
      </c>
      <c r="AA42" s="86">
        <v>0</v>
      </c>
      <c r="AB42" s="84">
        <v>1</v>
      </c>
      <c r="AC42" s="112" t="s">
        <v>142</v>
      </c>
      <c r="AD42" s="99" t="s">
        <v>58</v>
      </c>
      <c r="AE42" s="103">
        <v>2000</v>
      </c>
      <c r="AF42" s="92">
        <v>2000</v>
      </c>
      <c r="AG42" s="92">
        <v>2000</v>
      </c>
      <c r="AH42" s="92">
        <v>2000</v>
      </c>
      <c r="AI42" s="92">
        <v>2000</v>
      </c>
      <c r="AJ42" s="92">
        <v>2000</v>
      </c>
      <c r="AK42" s="93">
        <v>2000</v>
      </c>
      <c r="AL42" s="91">
        <v>2027</v>
      </c>
    </row>
    <row r="43" spans="1:38" s="26" customFormat="1" ht="15">
      <c r="A43" s="25"/>
      <c r="B43" s="84"/>
      <c r="C43" s="84"/>
      <c r="D43" s="84"/>
      <c r="E43" s="85"/>
      <c r="F43" s="85"/>
      <c r="G43" s="85"/>
      <c r="H43" s="85"/>
      <c r="I43" s="85"/>
      <c r="J43" s="84"/>
      <c r="K43" s="84"/>
      <c r="L43" s="84"/>
      <c r="M43" s="84"/>
      <c r="N43" s="84"/>
      <c r="O43" s="84"/>
      <c r="P43" s="84"/>
      <c r="Q43" s="84"/>
      <c r="R43" s="84"/>
      <c r="S43" s="86">
        <v>0</v>
      </c>
      <c r="T43" s="86">
        <v>3</v>
      </c>
      <c r="U43" s="86">
        <v>1</v>
      </c>
      <c r="V43" s="86">
        <v>0</v>
      </c>
      <c r="W43" s="86">
        <v>2</v>
      </c>
      <c r="X43" s="86">
        <v>0</v>
      </c>
      <c r="Y43" s="86">
        <v>0</v>
      </c>
      <c r="Z43" s="86">
        <v>1</v>
      </c>
      <c r="AA43" s="86">
        <v>0</v>
      </c>
      <c r="AB43" s="84">
        <v>2</v>
      </c>
      <c r="AC43" s="119" t="s">
        <v>143</v>
      </c>
      <c r="AD43" s="80" t="s">
        <v>58</v>
      </c>
      <c r="AE43" s="89">
        <v>4500</v>
      </c>
      <c r="AF43" s="89">
        <v>4500</v>
      </c>
      <c r="AG43" s="89">
        <v>4500</v>
      </c>
      <c r="AH43" s="89">
        <v>4500</v>
      </c>
      <c r="AI43" s="89">
        <v>4500</v>
      </c>
      <c r="AJ43" s="89">
        <v>4500</v>
      </c>
      <c r="AK43" s="178">
        <v>4500</v>
      </c>
      <c r="AL43" s="91">
        <v>2027</v>
      </c>
    </row>
    <row r="44" spans="1:38" s="26" customFormat="1" ht="30.75">
      <c r="A44" s="25"/>
      <c r="B44" s="84">
        <v>1</v>
      </c>
      <c r="C44" s="84">
        <v>5</v>
      </c>
      <c r="D44" s="84">
        <v>6</v>
      </c>
      <c r="E44" s="85">
        <v>0</v>
      </c>
      <c r="F44" s="85">
        <v>8</v>
      </c>
      <c r="G44" s="85">
        <v>0</v>
      </c>
      <c r="H44" s="85">
        <v>1</v>
      </c>
      <c r="I44" s="85">
        <v>0</v>
      </c>
      <c r="J44" s="84">
        <v>3</v>
      </c>
      <c r="K44" s="84">
        <v>1</v>
      </c>
      <c r="L44" s="84">
        <v>0</v>
      </c>
      <c r="M44" s="84">
        <v>2</v>
      </c>
      <c r="N44" s="84">
        <v>2</v>
      </c>
      <c r="O44" s="84">
        <v>0</v>
      </c>
      <c r="P44" s="84">
        <v>0</v>
      </c>
      <c r="Q44" s="84">
        <v>6</v>
      </c>
      <c r="R44" s="84" t="s">
        <v>120</v>
      </c>
      <c r="S44" s="86">
        <v>0</v>
      </c>
      <c r="T44" s="86">
        <v>3</v>
      </c>
      <c r="U44" s="86">
        <v>1</v>
      </c>
      <c r="V44" s="86">
        <v>0</v>
      </c>
      <c r="W44" s="86">
        <v>2</v>
      </c>
      <c r="X44" s="86">
        <v>0</v>
      </c>
      <c r="Y44" s="86">
        <v>0</v>
      </c>
      <c r="Z44" s="86">
        <v>2</v>
      </c>
      <c r="AA44" s="86">
        <v>0</v>
      </c>
      <c r="AB44" s="84">
        <v>0</v>
      </c>
      <c r="AC44" s="121" t="s">
        <v>144</v>
      </c>
      <c r="AD44" s="122" t="s">
        <v>3</v>
      </c>
      <c r="AE44" s="82">
        <v>11333.103</v>
      </c>
      <c r="AF44" s="123">
        <v>11990.831</v>
      </c>
      <c r="AG44" s="123">
        <v>12139.449</v>
      </c>
      <c r="AH44" s="123">
        <v>12433.716</v>
      </c>
      <c r="AI44" s="123">
        <v>12433.716</v>
      </c>
      <c r="AJ44" s="123">
        <v>12433.716</v>
      </c>
      <c r="AK44" s="123">
        <f>AJ44+AI44+AH44+AG44+AF44+AE44</f>
        <v>72764.531</v>
      </c>
      <c r="AL44" s="140">
        <v>2027</v>
      </c>
    </row>
    <row r="45" spans="1:38" s="26" customFormat="1" ht="30.75">
      <c r="A45" s="25"/>
      <c r="B45" s="84"/>
      <c r="C45" s="84"/>
      <c r="D45" s="84"/>
      <c r="E45" s="85"/>
      <c r="F45" s="85"/>
      <c r="G45" s="85"/>
      <c r="H45" s="85"/>
      <c r="I45" s="85"/>
      <c r="J45" s="84"/>
      <c r="K45" s="84"/>
      <c r="L45" s="84"/>
      <c r="M45" s="84"/>
      <c r="N45" s="84"/>
      <c r="O45" s="84"/>
      <c r="P45" s="84"/>
      <c r="Q45" s="84"/>
      <c r="R45" s="84"/>
      <c r="S45" s="86">
        <v>0</v>
      </c>
      <c r="T45" s="86">
        <v>3</v>
      </c>
      <c r="U45" s="86">
        <v>1</v>
      </c>
      <c r="V45" s="86">
        <v>0</v>
      </c>
      <c r="W45" s="86">
        <v>2</v>
      </c>
      <c r="X45" s="86">
        <v>0</v>
      </c>
      <c r="Y45" s="86">
        <v>0</v>
      </c>
      <c r="Z45" s="86">
        <v>2</v>
      </c>
      <c r="AA45" s="86">
        <v>0</v>
      </c>
      <c r="AB45" s="84">
        <v>1</v>
      </c>
      <c r="AC45" s="109" t="s">
        <v>145</v>
      </c>
      <c r="AD45" s="80" t="s">
        <v>58</v>
      </c>
      <c r="AE45" s="95">
        <v>2000</v>
      </c>
      <c r="AF45" s="95">
        <v>2000</v>
      </c>
      <c r="AG45" s="95">
        <v>1900</v>
      </c>
      <c r="AH45" s="95">
        <v>1850</v>
      </c>
      <c r="AI45" s="95">
        <v>1850</v>
      </c>
      <c r="AJ45" s="95">
        <v>1850</v>
      </c>
      <c r="AK45" s="89">
        <v>11300</v>
      </c>
      <c r="AL45" s="91">
        <v>2027</v>
      </c>
    </row>
    <row r="46" spans="1:38" s="26" customFormat="1" ht="15">
      <c r="A46" s="25"/>
      <c r="B46" s="84"/>
      <c r="C46" s="84"/>
      <c r="D46" s="84"/>
      <c r="E46" s="85"/>
      <c r="F46" s="85"/>
      <c r="G46" s="85"/>
      <c r="H46" s="85"/>
      <c r="I46" s="85"/>
      <c r="J46" s="84"/>
      <c r="K46" s="84"/>
      <c r="L46" s="84"/>
      <c r="M46" s="84"/>
      <c r="N46" s="84"/>
      <c r="O46" s="84"/>
      <c r="P46" s="84"/>
      <c r="Q46" s="84"/>
      <c r="R46" s="84"/>
      <c r="S46" s="86">
        <v>0</v>
      </c>
      <c r="T46" s="86">
        <v>3</v>
      </c>
      <c r="U46" s="86">
        <v>1</v>
      </c>
      <c r="V46" s="86">
        <v>0</v>
      </c>
      <c r="W46" s="86">
        <v>2</v>
      </c>
      <c r="X46" s="86">
        <v>0</v>
      </c>
      <c r="Y46" s="86">
        <v>0</v>
      </c>
      <c r="Z46" s="86">
        <v>2</v>
      </c>
      <c r="AA46" s="86">
        <v>0</v>
      </c>
      <c r="AB46" s="84">
        <v>2</v>
      </c>
      <c r="AC46" s="109" t="s">
        <v>146</v>
      </c>
      <c r="AD46" s="80" t="s">
        <v>58</v>
      </c>
      <c r="AE46" s="95">
        <v>25150</v>
      </c>
      <c r="AF46" s="95">
        <v>22760</v>
      </c>
      <c r="AG46" s="95">
        <v>23650</v>
      </c>
      <c r="AH46" s="95">
        <v>24540</v>
      </c>
      <c r="AI46" s="95">
        <v>24540</v>
      </c>
      <c r="AJ46" s="95">
        <v>24540</v>
      </c>
      <c r="AK46" s="89">
        <v>148530</v>
      </c>
      <c r="AL46" s="91">
        <v>2027</v>
      </c>
    </row>
    <row r="47" spans="1:38" s="26" customFormat="1" ht="30.75">
      <c r="A47" s="25"/>
      <c r="B47" s="84"/>
      <c r="C47" s="84"/>
      <c r="D47" s="84"/>
      <c r="E47" s="85"/>
      <c r="F47" s="85"/>
      <c r="G47" s="85"/>
      <c r="H47" s="85"/>
      <c r="I47" s="85"/>
      <c r="J47" s="84"/>
      <c r="K47" s="84"/>
      <c r="L47" s="84"/>
      <c r="M47" s="84"/>
      <c r="N47" s="84"/>
      <c r="O47" s="84"/>
      <c r="P47" s="84"/>
      <c r="Q47" s="84"/>
      <c r="R47" s="84"/>
      <c r="S47" s="86">
        <v>0</v>
      </c>
      <c r="T47" s="86">
        <v>3</v>
      </c>
      <c r="U47" s="86">
        <v>1</v>
      </c>
      <c r="V47" s="86">
        <v>0</v>
      </c>
      <c r="W47" s="86">
        <v>2</v>
      </c>
      <c r="X47" s="86">
        <v>0</v>
      </c>
      <c r="Y47" s="86">
        <v>0</v>
      </c>
      <c r="Z47" s="86">
        <v>2</v>
      </c>
      <c r="AA47" s="86">
        <v>0</v>
      </c>
      <c r="AB47" s="84">
        <v>3</v>
      </c>
      <c r="AC47" s="109" t="s">
        <v>147</v>
      </c>
      <c r="AD47" s="80" t="s">
        <v>101</v>
      </c>
      <c r="AE47" s="89">
        <v>180</v>
      </c>
      <c r="AF47" s="89">
        <v>180</v>
      </c>
      <c r="AG47" s="89">
        <v>180</v>
      </c>
      <c r="AH47" s="89">
        <v>180</v>
      </c>
      <c r="AI47" s="89">
        <v>180</v>
      </c>
      <c r="AJ47" s="89">
        <v>180</v>
      </c>
      <c r="AK47" s="89">
        <v>1080</v>
      </c>
      <c r="AL47" s="91">
        <v>2027</v>
      </c>
    </row>
    <row r="48" spans="1:38" s="26" customFormat="1" ht="30.75">
      <c r="A48" s="25"/>
      <c r="B48" s="84"/>
      <c r="C48" s="84"/>
      <c r="D48" s="84"/>
      <c r="E48" s="85"/>
      <c r="F48" s="85"/>
      <c r="G48" s="85"/>
      <c r="H48" s="85"/>
      <c r="I48" s="85"/>
      <c r="J48" s="84"/>
      <c r="K48" s="84"/>
      <c r="L48" s="84"/>
      <c r="M48" s="84"/>
      <c r="N48" s="84"/>
      <c r="O48" s="84"/>
      <c r="P48" s="84"/>
      <c r="Q48" s="84"/>
      <c r="R48" s="84"/>
      <c r="S48" s="86">
        <v>0</v>
      </c>
      <c r="T48" s="86">
        <v>3</v>
      </c>
      <c r="U48" s="86">
        <v>1</v>
      </c>
      <c r="V48" s="86">
        <v>0</v>
      </c>
      <c r="W48" s="86">
        <v>2</v>
      </c>
      <c r="X48" s="86">
        <v>0</v>
      </c>
      <c r="Y48" s="86">
        <v>0</v>
      </c>
      <c r="Z48" s="86">
        <v>2</v>
      </c>
      <c r="AA48" s="86">
        <v>0</v>
      </c>
      <c r="AB48" s="84">
        <v>4</v>
      </c>
      <c r="AC48" s="109" t="s">
        <v>148</v>
      </c>
      <c r="AD48" s="80" t="s">
        <v>101</v>
      </c>
      <c r="AE48" s="89">
        <v>25</v>
      </c>
      <c r="AF48" s="89">
        <v>25</v>
      </c>
      <c r="AG48" s="89">
        <v>25</v>
      </c>
      <c r="AH48" s="89">
        <v>25</v>
      </c>
      <c r="AI48" s="89">
        <v>25</v>
      </c>
      <c r="AJ48" s="89">
        <v>25</v>
      </c>
      <c r="AK48" s="89">
        <v>150</v>
      </c>
      <c r="AL48" s="91">
        <v>2027</v>
      </c>
    </row>
    <row r="49" spans="1:38" s="26" customFormat="1" ht="83.25" customHeight="1">
      <c r="A49" s="25"/>
      <c r="B49" s="84">
        <v>1</v>
      </c>
      <c r="C49" s="84">
        <v>5</v>
      </c>
      <c r="D49" s="84">
        <v>6</v>
      </c>
      <c r="E49" s="85">
        <v>0</v>
      </c>
      <c r="F49" s="85">
        <v>8</v>
      </c>
      <c r="G49" s="85">
        <v>0</v>
      </c>
      <c r="H49" s="85">
        <v>1</v>
      </c>
      <c r="I49" s="85">
        <v>0</v>
      </c>
      <c r="J49" s="84">
        <v>3</v>
      </c>
      <c r="K49" s="84">
        <v>1</v>
      </c>
      <c r="L49" s="84">
        <v>0</v>
      </c>
      <c r="M49" s="84">
        <v>2</v>
      </c>
      <c r="N49" s="84">
        <v>1</v>
      </c>
      <c r="O49" s="84">
        <v>0</v>
      </c>
      <c r="P49" s="84">
        <v>6</v>
      </c>
      <c r="Q49" s="84">
        <v>8</v>
      </c>
      <c r="R49" s="84">
        <v>0</v>
      </c>
      <c r="S49" s="86">
        <v>0</v>
      </c>
      <c r="T49" s="86">
        <v>3</v>
      </c>
      <c r="U49" s="86">
        <v>1</v>
      </c>
      <c r="V49" s="86">
        <v>0</v>
      </c>
      <c r="W49" s="86">
        <v>2</v>
      </c>
      <c r="X49" s="86">
        <v>0</v>
      </c>
      <c r="Y49" s="86">
        <v>0</v>
      </c>
      <c r="Z49" s="86">
        <v>3</v>
      </c>
      <c r="AA49" s="86">
        <v>0</v>
      </c>
      <c r="AB49" s="84">
        <v>0</v>
      </c>
      <c r="AC49" s="109" t="s">
        <v>137</v>
      </c>
      <c r="AD49" s="80" t="s">
        <v>3</v>
      </c>
      <c r="AE49" s="82">
        <v>7468.044</v>
      </c>
      <c r="AF49" s="82">
        <v>7969</v>
      </c>
      <c r="AG49" s="82">
        <v>7969</v>
      </c>
      <c r="AH49" s="82">
        <v>7969</v>
      </c>
      <c r="AI49" s="82">
        <v>7969</v>
      </c>
      <c r="AJ49" s="82">
        <v>7969</v>
      </c>
      <c r="AK49" s="82">
        <f>AJ49+AI49+AH49+AG49+AF49+AE49</f>
        <v>47313.044</v>
      </c>
      <c r="AL49" s="91">
        <v>2027</v>
      </c>
    </row>
    <row r="50" spans="1:38" s="26" customFormat="1" ht="30.75">
      <c r="A50" s="25"/>
      <c r="B50" s="84">
        <v>1</v>
      </c>
      <c r="C50" s="84">
        <v>5</v>
      </c>
      <c r="D50" s="84">
        <v>6</v>
      </c>
      <c r="E50" s="85">
        <v>0</v>
      </c>
      <c r="F50" s="85">
        <v>8</v>
      </c>
      <c r="G50" s="85">
        <v>0</v>
      </c>
      <c r="H50" s="85">
        <v>1</v>
      </c>
      <c r="I50" s="85">
        <v>0</v>
      </c>
      <c r="J50" s="84">
        <v>3</v>
      </c>
      <c r="K50" s="84">
        <v>1</v>
      </c>
      <c r="L50" s="84">
        <v>0</v>
      </c>
      <c r="M50" s="84">
        <v>2</v>
      </c>
      <c r="N50" s="84">
        <v>2</v>
      </c>
      <c r="O50" s="84">
        <v>0</v>
      </c>
      <c r="P50" s="84">
        <v>0</v>
      </c>
      <c r="Q50" s="84">
        <v>8</v>
      </c>
      <c r="R50" s="84" t="s">
        <v>120</v>
      </c>
      <c r="S50" s="86">
        <v>0</v>
      </c>
      <c r="T50" s="86">
        <v>3</v>
      </c>
      <c r="U50" s="86">
        <v>1</v>
      </c>
      <c r="V50" s="86">
        <v>0</v>
      </c>
      <c r="W50" s="86">
        <v>2</v>
      </c>
      <c r="X50" s="86">
        <v>0</v>
      </c>
      <c r="Y50" s="86">
        <v>0</v>
      </c>
      <c r="Z50" s="86">
        <v>4</v>
      </c>
      <c r="AA50" s="86">
        <v>0</v>
      </c>
      <c r="AB50" s="84">
        <v>0</v>
      </c>
      <c r="AC50" s="109" t="s">
        <v>149</v>
      </c>
      <c r="AD50" s="80" t="s">
        <v>3</v>
      </c>
      <c r="AE50" s="82">
        <v>628.395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114">
        <f>AJ50+AI50+AH50+AG50+AF50+AE50</f>
        <v>628.395</v>
      </c>
      <c r="AL50" s="91">
        <v>2027</v>
      </c>
    </row>
    <row r="51" spans="1:38" s="27" customFormat="1" ht="18">
      <c r="A51" s="25"/>
      <c r="B51" s="84">
        <v>1</v>
      </c>
      <c r="C51" s="84">
        <v>5</v>
      </c>
      <c r="D51" s="84">
        <v>6</v>
      </c>
      <c r="E51" s="85">
        <v>0</v>
      </c>
      <c r="F51" s="85">
        <v>8</v>
      </c>
      <c r="G51" s="85">
        <v>0</v>
      </c>
      <c r="H51" s="85">
        <v>1</v>
      </c>
      <c r="I51" s="85">
        <v>0</v>
      </c>
      <c r="J51" s="84">
        <v>3</v>
      </c>
      <c r="K51" s="84">
        <v>1</v>
      </c>
      <c r="L51" s="84">
        <v>0</v>
      </c>
      <c r="M51" s="84">
        <v>2</v>
      </c>
      <c r="N51" s="84">
        <v>2</v>
      </c>
      <c r="O51" s="84">
        <v>0</v>
      </c>
      <c r="P51" s="84">
        <v>2</v>
      </c>
      <c r="Q51" s="84">
        <v>9</v>
      </c>
      <c r="R51" s="84" t="s">
        <v>121</v>
      </c>
      <c r="S51" s="86">
        <v>0</v>
      </c>
      <c r="T51" s="86">
        <v>3</v>
      </c>
      <c r="U51" s="86">
        <v>1</v>
      </c>
      <c r="V51" s="86">
        <v>0</v>
      </c>
      <c r="W51" s="86">
        <v>2</v>
      </c>
      <c r="X51" s="86">
        <v>0</v>
      </c>
      <c r="Y51" s="86">
        <v>0</v>
      </c>
      <c r="Z51" s="86">
        <v>5</v>
      </c>
      <c r="AA51" s="86">
        <v>0</v>
      </c>
      <c r="AB51" s="84">
        <v>0</v>
      </c>
      <c r="AC51" s="109" t="s">
        <v>138</v>
      </c>
      <c r="AD51" s="80" t="s">
        <v>103</v>
      </c>
      <c r="AE51" s="94">
        <v>158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114">
        <f>AJ51+AI51+AH51+AG51+AF51+AE51</f>
        <v>158</v>
      </c>
      <c r="AL51" s="91">
        <v>2027</v>
      </c>
    </row>
    <row r="52" spans="1:38" s="27" customFormat="1" ht="46.5">
      <c r="A52" s="25"/>
      <c r="B52" s="84">
        <v>1</v>
      </c>
      <c r="C52" s="84">
        <v>5</v>
      </c>
      <c r="D52" s="84">
        <v>6</v>
      </c>
      <c r="E52" s="85">
        <v>0</v>
      </c>
      <c r="F52" s="85">
        <v>8</v>
      </c>
      <c r="G52" s="85">
        <v>0</v>
      </c>
      <c r="H52" s="85">
        <v>1</v>
      </c>
      <c r="I52" s="85">
        <v>0</v>
      </c>
      <c r="J52" s="84">
        <v>3</v>
      </c>
      <c r="K52" s="84">
        <v>1</v>
      </c>
      <c r="L52" s="84">
        <v>0</v>
      </c>
      <c r="M52" s="84">
        <v>2</v>
      </c>
      <c r="N52" s="84" t="s">
        <v>114</v>
      </c>
      <c r="O52" s="84">
        <v>4</v>
      </c>
      <c r="P52" s="84">
        <v>6</v>
      </c>
      <c r="Q52" s="84">
        <v>7</v>
      </c>
      <c r="R52" s="84">
        <v>0</v>
      </c>
      <c r="S52" s="86">
        <v>0</v>
      </c>
      <c r="T52" s="86">
        <v>3</v>
      </c>
      <c r="U52" s="86">
        <v>1</v>
      </c>
      <c r="V52" s="86">
        <v>0</v>
      </c>
      <c r="W52" s="86">
        <v>2</v>
      </c>
      <c r="X52" s="86">
        <v>0</v>
      </c>
      <c r="Y52" s="86">
        <v>0</v>
      </c>
      <c r="Z52" s="86">
        <v>6</v>
      </c>
      <c r="AA52" s="86">
        <v>0</v>
      </c>
      <c r="AB52" s="84">
        <v>0</v>
      </c>
      <c r="AC52" s="109" t="s">
        <v>174</v>
      </c>
      <c r="AD52" s="80" t="s">
        <v>103</v>
      </c>
      <c r="AE52" s="94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114">
        <f>AJ52+AI52+AH52+AG52+AF52+AE52</f>
        <v>0</v>
      </c>
      <c r="AL52" s="91">
        <v>2027</v>
      </c>
    </row>
    <row r="53" spans="1:38" s="27" customFormat="1" ht="46.5">
      <c r="A53" s="25"/>
      <c r="B53" s="84">
        <v>1</v>
      </c>
      <c r="C53" s="84">
        <v>5</v>
      </c>
      <c r="D53" s="84">
        <v>6</v>
      </c>
      <c r="E53" s="85">
        <v>0</v>
      </c>
      <c r="F53" s="85">
        <v>8</v>
      </c>
      <c r="G53" s="85">
        <v>0</v>
      </c>
      <c r="H53" s="85">
        <v>1</v>
      </c>
      <c r="I53" s="85">
        <v>0</v>
      </c>
      <c r="J53" s="84">
        <v>3</v>
      </c>
      <c r="K53" s="84">
        <v>1</v>
      </c>
      <c r="L53" s="84">
        <v>0</v>
      </c>
      <c r="M53" s="84">
        <v>2</v>
      </c>
      <c r="N53" s="84">
        <v>2</v>
      </c>
      <c r="O53" s="84">
        <v>0</v>
      </c>
      <c r="P53" s="84">
        <v>0</v>
      </c>
      <c r="Q53" s="84">
        <v>6</v>
      </c>
      <c r="R53" s="84" t="s">
        <v>121</v>
      </c>
      <c r="S53" s="86">
        <v>0</v>
      </c>
      <c r="T53" s="86">
        <v>3</v>
      </c>
      <c r="U53" s="86">
        <v>1</v>
      </c>
      <c r="V53" s="86">
        <v>0</v>
      </c>
      <c r="W53" s="86">
        <v>2</v>
      </c>
      <c r="X53" s="86">
        <v>0</v>
      </c>
      <c r="Y53" s="86">
        <v>0</v>
      </c>
      <c r="Z53" s="86">
        <v>7</v>
      </c>
      <c r="AA53" s="86">
        <v>0</v>
      </c>
      <c r="AB53" s="84">
        <v>0</v>
      </c>
      <c r="AC53" s="109" t="s">
        <v>175</v>
      </c>
      <c r="AD53" s="80" t="s">
        <v>3</v>
      </c>
      <c r="AE53" s="94">
        <v>134.5</v>
      </c>
      <c r="AF53" s="82">
        <v>607.907</v>
      </c>
      <c r="AG53" s="82">
        <v>3133.406</v>
      </c>
      <c r="AH53" s="82">
        <v>2530.878</v>
      </c>
      <c r="AI53" s="82">
        <v>2530.878</v>
      </c>
      <c r="AJ53" s="82">
        <v>2530.878</v>
      </c>
      <c r="AK53" s="114">
        <f>AJ53+AI53+AH53+AG53+AF53+AE53</f>
        <v>11468.447</v>
      </c>
      <c r="AL53" s="91">
        <v>2022</v>
      </c>
    </row>
    <row r="54" spans="1:38" s="27" customFormat="1" ht="30.75">
      <c r="A54" s="25"/>
      <c r="B54" s="84"/>
      <c r="C54" s="84"/>
      <c r="D54" s="84"/>
      <c r="E54" s="85"/>
      <c r="F54" s="85"/>
      <c r="G54" s="85"/>
      <c r="H54" s="85"/>
      <c r="I54" s="85"/>
      <c r="J54" s="84"/>
      <c r="K54" s="84"/>
      <c r="L54" s="84"/>
      <c r="M54" s="84"/>
      <c r="N54" s="84"/>
      <c r="O54" s="84"/>
      <c r="P54" s="84"/>
      <c r="Q54" s="84"/>
      <c r="R54" s="84"/>
      <c r="S54" s="86">
        <v>0</v>
      </c>
      <c r="T54" s="86">
        <v>3</v>
      </c>
      <c r="U54" s="86">
        <v>1</v>
      </c>
      <c r="V54" s="86">
        <v>0</v>
      </c>
      <c r="W54" s="86">
        <v>2</v>
      </c>
      <c r="X54" s="86">
        <v>0</v>
      </c>
      <c r="Y54" s="86">
        <v>0</v>
      </c>
      <c r="Z54" s="86">
        <v>3</v>
      </c>
      <c r="AA54" s="86">
        <v>0</v>
      </c>
      <c r="AB54" s="84">
        <v>0</v>
      </c>
      <c r="AC54" s="109" t="s">
        <v>150</v>
      </c>
      <c r="AD54" s="80" t="s">
        <v>102</v>
      </c>
      <c r="AE54" s="89" t="s">
        <v>59</v>
      </c>
      <c r="AF54" s="82" t="s">
        <v>59</v>
      </c>
      <c r="AG54" s="82" t="s">
        <v>59</v>
      </c>
      <c r="AH54" s="82" t="s">
        <v>59</v>
      </c>
      <c r="AI54" s="82" t="s">
        <v>59</v>
      </c>
      <c r="AJ54" s="82" t="s">
        <v>59</v>
      </c>
      <c r="AK54" s="96" t="s">
        <v>59</v>
      </c>
      <c r="AL54" s="91">
        <v>2027</v>
      </c>
    </row>
    <row r="55" spans="1:38" s="27" customFormat="1" ht="46.5">
      <c r="A55" s="25"/>
      <c r="B55" s="84"/>
      <c r="C55" s="84"/>
      <c r="D55" s="84"/>
      <c r="E55" s="85"/>
      <c r="F55" s="85"/>
      <c r="G55" s="85"/>
      <c r="H55" s="85"/>
      <c r="I55" s="85"/>
      <c r="J55" s="84"/>
      <c r="K55" s="84"/>
      <c r="L55" s="84"/>
      <c r="M55" s="84"/>
      <c r="N55" s="84"/>
      <c r="O55" s="84"/>
      <c r="P55" s="84"/>
      <c r="Q55" s="84"/>
      <c r="R55" s="84"/>
      <c r="S55" s="86">
        <v>0</v>
      </c>
      <c r="T55" s="86">
        <v>3</v>
      </c>
      <c r="U55" s="86">
        <v>1</v>
      </c>
      <c r="V55" s="86">
        <v>0</v>
      </c>
      <c r="W55" s="86">
        <v>2</v>
      </c>
      <c r="X55" s="86">
        <v>0</v>
      </c>
      <c r="Y55" s="86">
        <v>0</v>
      </c>
      <c r="Z55" s="86">
        <v>3</v>
      </c>
      <c r="AA55" s="86">
        <v>0</v>
      </c>
      <c r="AB55" s="84">
        <v>1</v>
      </c>
      <c r="AC55" s="109" t="s">
        <v>151</v>
      </c>
      <c r="AD55" s="80" t="s">
        <v>124</v>
      </c>
      <c r="AE55" s="95">
        <v>1.5</v>
      </c>
      <c r="AF55" s="95">
        <v>1.5</v>
      </c>
      <c r="AG55" s="95">
        <v>1.5</v>
      </c>
      <c r="AH55" s="95">
        <v>1.5</v>
      </c>
      <c r="AI55" s="95">
        <v>1.5</v>
      </c>
      <c r="AJ55" s="95">
        <v>1.5</v>
      </c>
      <c r="AK55" s="108">
        <v>1.5</v>
      </c>
      <c r="AL55" s="91">
        <v>1.5</v>
      </c>
    </row>
    <row r="56" spans="1:38" s="27" customFormat="1" ht="46.5">
      <c r="A56" s="25"/>
      <c r="B56" s="84"/>
      <c r="C56" s="84"/>
      <c r="D56" s="84"/>
      <c r="E56" s="85"/>
      <c r="F56" s="85"/>
      <c r="G56" s="85"/>
      <c r="H56" s="85"/>
      <c r="I56" s="85"/>
      <c r="J56" s="84"/>
      <c r="K56" s="84"/>
      <c r="L56" s="84"/>
      <c r="M56" s="84"/>
      <c r="N56" s="84"/>
      <c r="O56" s="84"/>
      <c r="P56" s="84"/>
      <c r="Q56" s="84"/>
      <c r="R56" s="84"/>
      <c r="S56" s="86">
        <v>0</v>
      </c>
      <c r="T56" s="86">
        <v>3</v>
      </c>
      <c r="U56" s="86">
        <v>1</v>
      </c>
      <c r="V56" s="86">
        <v>0</v>
      </c>
      <c r="W56" s="86">
        <v>2</v>
      </c>
      <c r="X56" s="86">
        <v>0</v>
      </c>
      <c r="Y56" s="86">
        <v>0</v>
      </c>
      <c r="Z56" s="86">
        <v>3</v>
      </c>
      <c r="AA56" s="86">
        <v>0</v>
      </c>
      <c r="AB56" s="84">
        <v>2</v>
      </c>
      <c r="AC56" s="109" t="s">
        <v>152</v>
      </c>
      <c r="AD56" s="80" t="s">
        <v>124</v>
      </c>
      <c r="AE56" s="95">
        <v>694</v>
      </c>
      <c r="AF56" s="95">
        <v>699</v>
      </c>
      <c r="AG56" s="95">
        <v>704</v>
      </c>
      <c r="AH56" s="95">
        <v>709</v>
      </c>
      <c r="AI56" s="95">
        <v>709</v>
      </c>
      <c r="AJ56" s="95">
        <v>709</v>
      </c>
      <c r="AK56" s="108">
        <v>4239</v>
      </c>
      <c r="AL56" s="91">
        <v>2027</v>
      </c>
    </row>
    <row r="57" spans="1:38" s="27" customFormat="1" ht="46.5">
      <c r="A57" s="25"/>
      <c r="B57" s="84"/>
      <c r="C57" s="84"/>
      <c r="D57" s="84"/>
      <c r="E57" s="85"/>
      <c r="F57" s="85"/>
      <c r="G57" s="85"/>
      <c r="H57" s="85"/>
      <c r="I57" s="85"/>
      <c r="J57" s="84"/>
      <c r="K57" s="84"/>
      <c r="L57" s="84"/>
      <c r="M57" s="84"/>
      <c r="N57" s="84"/>
      <c r="O57" s="84"/>
      <c r="P57" s="84"/>
      <c r="Q57" s="84"/>
      <c r="R57" s="84"/>
      <c r="S57" s="86">
        <v>0</v>
      </c>
      <c r="T57" s="86">
        <v>3</v>
      </c>
      <c r="U57" s="86">
        <v>1</v>
      </c>
      <c r="V57" s="86">
        <v>0</v>
      </c>
      <c r="W57" s="86">
        <v>2</v>
      </c>
      <c r="X57" s="86">
        <v>0</v>
      </c>
      <c r="Y57" s="86">
        <v>0</v>
      </c>
      <c r="Z57" s="86">
        <v>4</v>
      </c>
      <c r="AA57" s="86">
        <v>0</v>
      </c>
      <c r="AB57" s="84">
        <v>0</v>
      </c>
      <c r="AC57" s="109" t="s">
        <v>153</v>
      </c>
      <c r="AD57" s="80" t="s">
        <v>102</v>
      </c>
      <c r="AE57" s="95" t="s">
        <v>59</v>
      </c>
      <c r="AF57" s="95" t="s">
        <v>59</v>
      </c>
      <c r="AG57" s="95" t="s">
        <v>59</v>
      </c>
      <c r="AH57" s="95" t="s">
        <v>59</v>
      </c>
      <c r="AI57" s="95" t="s">
        <v>59</v>
      </c>
      <c r="AJ57" s="95" t="s">
        <v>59</v>
      </c>
      <c r="AK57" s="108" t="s">
        <v>59</v>
      </c>
      <c r="AL57" s="91">
        <v>2027</v>
      </c>
    </row>
    <row r="58" spans="1:38" s="27" customFormat="1" ht="30.75">
      <c r="A58" s="25"/>
      <c r="B58" s="84"/>
      <c r="C58" s="84"/>
      <c r="D58" s="84"/>
      <c r="E58" s="85"/>
      <c r="F58" s="85"/>
      <c r="G58" s="85"/>
      <c r="H58" s="85"/>
      <c r="I58" s="85"/>
      <c r="J58" s="84"/>
      <c r="K58" s="84"/>
      <c r="L58" s="84"/>
      <c r="M58" s="84"/>
      <c r="N58" s="84"/>
      <c r="O58" s="84"/>
      <c r="P58" s="84"/>
      <c r="Q58" s="84"/>
      <c r="R58" s="84"/>
      <c r="S58" s="86">
        <v>0</v>
      </c>
      <c r="T58" s="86">
        <v>3</v>
      </c>
      <c r="U58" s="86">
        <v>1</v>
      </c>
      <c r="V58" s="86">
        <v>0</v>
      </c>
      <c r="W58" s="86">
        <v>2</v>
      </c>
      <c r="X58" s="86">
        <v>0</v>
      </c>
      <c r="Y58" s="86">
        <v>0</v>
      </c>
      <c r="Z58" s="86">
        <v>4</v>
      </c>
      <c r="AA58" s="86">
        <v>0</v>
      </c>
      <c r="AB58" s="84">
        <v>1</v>
      </c>
      <c r="AC58" s="109" t="s">
        <v>154</v>
      </c>
      <c r="AD58" s="80" t="s">
        <v>93</v>
      </c>
      <c r="AE58" s="89">
        <v>15</v>
      </c>
      <c r="AF58" s="95">
        <v>15</v>
      </c>
      <c r="AG58" s="95">
        <v>15</v>
      </c>
      <c r="AH58" s="95">
        <v>15</v>
      </c>
      <c r="AI58" s="95">
        <v>15</v>
      </c>
      <c r="AJ58" s="95">
        <v>15</v>
      </c>
      <c r="AK58" s="108">
        <v>90</v>
      </c>
      <c r="AL58" s="91">
        <v>2027</v>
      </c>
    </row>
    <row r="59" spans="1:38" s="27" customFormat="1" ht="33" customHeight="1">
      <c r="A59" s="25"/>
      <c r="B59" s="84"/>
      <c r="C59" s="84"/>
      <c r="D59" s="84"/>
      <c r="E59" s="85"/>
      <c r="F59" s="85"/>
      <c r="G59" s="85"/>
      <c r="H59" s="85"/>
      <c r="I59" s="85"/>
      <c r="J59" s="84"/>
      <c r="K59" s="84"/>
      <c r="L59" s="84"/>
      <c r="M59" s="84"/>
      <c r="N59" s="84"/>
      <c r="O59" s="84"/>
      <c r="P59" s="84"/>
      <c r="Q59" s="84"/>
      <c r="R59" s="84"/>
      <c r="S59" s="86">
        <v>0</v>
      </c>
      <c r="T59" s="86">
        <v>3</v>
      </c>
      <c r="U59" s="86">
        <v>1</v>
      </c>
      <c r="V59" s="86">
        <v>0</v>
      </c>
      <c r="W59" s="86">
        <v>3</v>
      </c>
      <c r="X59" s="86">
        <v>0</v>
      </c>
      <c r="Y59" s="86">
        <v>0</v>
      </c>
      <c r="Z59" s="86">
        <v>0</v>
      </c>
      <c r="AA59" s="86">
        <v>0</v>
      </c>
      <c r="AB59" s="84">
        <v>0</v>
      </c>
      <c r="AC59" s="144" t="s">
        <v>110</v>
      </c>
      <c r="AD59" s="134" t="s">
        <v>3</v>
      </c>
      <c r="AE59" s="145">
        <v>6144.538</v>
      </c>
      <c r="AF59" s="145">
        <v>9244.651</v>
      </c>
      <c r="AG59" s="145">
        <f>AG64+AG65+AG66+AG67+AG69</f>
        <v>7830.378</v>
      </c>
      <c r="AH59" s="145">
        <f>AH64+AH65+AH66+AH67+AH69</f>
        <v>7572.8</v>
      </c>
      <c r="AI59" s="145">
        <f>AI64+AI65+AI66+AI67+AI69</f>
        <v>7572.8</v>
      </c>
      <c r="AJ59" s="145">
        <f>AJ64+AJ65+AJ66+AJ67+AJ69</f>
        <v>7572.8</v>
      </c>
      <c r="AK59" s="145">
        <f>AE59+AF59+AG59+AH59+AI59</f>
        <v>38365.167</v>
      </c>
      <c r="AL59" s="91">
        <v>2027</v>
      </c>
    </row>
    <row r="60" spans="1:38" s="27" customFormat="1" ht="41.25" customHeight="1">
      <c r="A60" s="25"/>
      <c r="B60" s="84"/>
      <c r="C60" s="84"/>
      <c r="D60" s="84"/>
      <c r="E60" s="85"/>
      <c r="F60" s="85"/>
      <c r="G60" s="85"/>
      <c r="H60" s="85"/>
      <c r="I60" s="85"/>
      <c r="J60" s="84"/>
      <c r="K60" s="84"/>
      <c r="L60" s="84"/>
      <c r="M60" s="84"/>
      <c r="N60" s="84"/>
      <c r="O60" s="84"/>
      <c r="P60" s="84"/>
      <c r="Q60" s="84"/>
      <c r="R60" s="84"/>
      <c r="S60" s="86">
        <v>0</v>
      </c>
      <c r="T60" s="86">
        <v>3</v>
      </c>
      <c r="U60" s="86">
        <v>1</v>
      </c>
      <c r="V60" s="86">
        <v>0</v>
      </c>
      <c r="W60" s="86">
        <v>3</v>
      </c>
      <c r="X60" s="86">
        <v>0</v>
      </c>
      <c r="Y60" s="86">
        <v>0</v>
      </c>
      <c r="Z60" s="86">
        <v>1</v>
      </c>
      <c r="AA60" s="86">
        <v>0</v>
      </c>
      <c r="AB60" s="84">
        <v>0</v>
      </c>
      <c r="AC60" s="83" t="s">
        <v>165</v>
      </c>
      <c r="AD60" s="80" t="s">
        <v>3</v>
      </c>
      <c r="AE60" s="89">
        <v>10</v>
      </c>
      <c r="AF60" s="89">
        <v>10</v>
      </c>
      <c r="AG60" s="89">
        <v>10</v>
      </c>
      <c r="AH60" s="89">
        <v>10</v>
      </c>
      <c r="AI60" s="89">
        <v>10</v>
      </c>
      <c r="AJ60" s="89">
        <v>10</v>
      </c>
      <c r="AK60" s="89">
        <v>60</v>
      </c>
      <c r="AL60" s="124">
        <v>2027</v>
      </c>
    </row>
    <row r="61" spans="1:38" s="27" customFormat="1" ht="46.5">
      <c r="A61" s="25"/>
      <c r="B61" s="84"/>
      <c r="C61" s="84"/>
      <c r="D61" s="84"/>
      <c r="E61" s="85"/>
      <c r="F61" s="85"/>
      <c r="G61" s="85"/>
      <c r="H61" s="85"/>
      <c r="I61" s="85"/>
      <c r="J61" s="84"/>
      <c r="K61" s="84"/>
      <c r="L61" s="84"/>
      <c r="M61" s="84"/>
      <c r="N61" s="84"/>
      <c r="O61" s="84"/>
      <c r="P61" s="84"/>
      <c r="Q61" s="84"/>
      <c r="R61" s="84"/>
      <c r="S61" s="86">
        <v>0</v>
      </c>
      <c r="T61" s="86">
        <v>3</v>
      </c>
      <c r="U61" s="86">
        <v>1</v>
      </c>
      <c r="V61" s="86">
        <v>0</v>
      </c>
      <c r="W61" s="86">
        <v>3</v>
      </c>
      <c r="X61" s="86">
        <v>0</v>
      </c>
      <c r="Y61" s="86">
        <v>0</v>
      </c>
      <c r="Z61" s="86">
        <v>1</v>
      </c>
      <c r="AA61" s="86">
        <v>0</v>
      </c>
      <c r="AB61" s="84">
        <v>1</v>
      </c>
      <c r="AC61" s="132" t="s">
        <v>155</v>
      </c>
      <c r="AD61" s="80" t="s">
        <v>57</v>
      </c>
      <c r="AE61" s="95">
        <v>1</v>
      </c>
      <c r="AF61" s="167">
        <v>1</v>
      </c>
      <c r="AG61" s="167">
        <v>1</v>
      </c>
      <c r="AH61" s="167">
        <v>1</v>
      </c>
      <c r="AI61" s="167">
        <v>1</v>
      </c>
      <c r="AJ61" s="167">
        <v>1</v>
      </c>
      <c r="AK61" s="89">
        <v>1</v>
      </c>
      <c r="AL61" s="91">
        <v>2027</v>
      </c>
    </row>
    <row r="62" spans="1:38" s="27" customFormat="1" ht="30.75">
      <c r="A62" s="25"/>
      <c r="B62" s="84"/>
      <c r="C62" s="84"/>
      <c r="D62" s="84"/>
      <c r="E62" s="85"/>
      <c r="F62" s="85"/>
      <c r="G62" s="85"/>
      <c r="H62" s="85"/>
      <c r="I62" s="85"/>
      <c r="J62" s="84"/>
      <c r="K62" s="84"/>
      <c r="L62" s="84"/>
      <c r="M62" s="84"/>
      <c r="N62" s="84"/>
      <c r="O62" s="84"/>
      <c r="P62" s="84"/>
      <c r="Q62" s="84"/>
      <c r="R62" s="84"/>
      <c r="S62" s="86">
        <v>0</v>
      </c>
      <c r="T62" s="86">
        <v>3</v>
      </c>
      <c r="U62" s="86">
        <v>1</v>
      </c>
      <c r="V62" s="86">
        <v>0</v>
      </c>
      <c r="W62" s="86">
        <v>3</v>
      </c>
      <c r="X62" s="86">
        <v>0</v>
      </c>
      <c r="Y62" s="86">
        <v>0</v>
      </c>
      <c r="Z62" s="86">
        <v>1</v>
      </c>
      <c r="AA62" s="86">
        <v>0</v>
      </c>
      <c r="AB62" s="84">
        <v>2</v>
      </c>
      <c r="AC62" s="120" t="s">
        <v>156</v>
      </c>
      <c r="AD62" s="80" t="s">
        <v>58</v>
      </c>
      <c r="AE62" s="82">
        <v>3279.888</v>
      </c>
      <c r="AF62" s="82">
        <v>3171.235</v>
      </c>
      <c r="AG62" s="82">
        <v>3473.667</v>
      </c>
      <c r="AH62" s="82">
        <v>3180.101</v>
      </c>
      <c r="AI62" s="82">
        <v>3180.101</v>
      </c>
      <c r="AJ62" s="82">
        <v>3180.101</v>
      </c>
      <c r="AK62" s="82">
        <f>AJ62+AI62+AH62+AG62+AF62+AE62</f>
        <v>19465.093</v>
      </c>
      <c r="AL62" s="91">
        <v>2027</v>
      </c>
    </row>
    <row r="63" spans="1:38" s="27" customFormat="1" ht="30.75">
      <c r="A63" s="25"/>
      <c r="B63" s="84"/>
      <c r="C63" s="84"/>
      <c r="D63" s="84"/>
      <c r="E63" s="85"/>
      <c r="F63" s="85"/>
      <c r="G63" s="85"/>
      <c r="H63" s="85"/>
      <c r="I63" s="85"/>
      <c r="J63" s="84"/>
      <c r="K63" s="84"/>
      <c r="L63" s="84"/>
      <c r="M63" s="84"/>
      <c r="N63" s="84"/>
      <c r="O63" s="84"/>
      <c r="P63" s="84"/>
      <c r="Q63" s="84"/>
      <c r="R63" s="84"/>
      <c r="S63" s="86">
        <v>0</v>
      </c>
      <c r="T63" s="86">
        <v>3</v>
      </c>
      <c r="U63" s="86">
        <v>1</v>
      </c>
      <c r="V63" s="86">
        <v>0</v>
      </c>
      <c r="W63" s="86">
        <v>3</v>
      </c>
      <c r="X63" s="86">
        <v>0</v>
      </c>
      <c r="Y63" s="86">
        <v>0</v>
      </c>
      <c r="Z63" s="86">
        <v>1</v>
      </c>
      <c r="AA63" s="86">
        <v>0</v>
      </c>
      <c r="AB63" s="84">
        <v>3</v>
      </c>
      <c r="AC63" s="120" t="s">
        <v>190</v>
      </c>
      <c r="AD63" s="80" t="s">
        <v>103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f aca="true" t="shared" si="1" ref="AK63:AK69">AJ63+AI63+AH63+AG63+AF63+AE63</f>
        <v>0</v>
      </c>
      <c r="AL63" s="91">
        <v>2027</v>
      </c>
    </row>
    <row r="64" spans="1:38" s="27" customFormat="1" ht="62.25">
      <c r="A64" s="25"/>
      <c r="B64" s="84">
        <v>1</v>
      </c>
      <c r="C64" s="84">
        <v>5</v>
      </c>
      <c r="D64" s="84">
        <v>6</v>
      </c>
      <c r="E64" s="85">
        <v>0</v>
      </c>
      <c r="F64" s="85">
        <v>8</v>
      </c>
      <c r="G64" s="85">
        <v>0</v>
      </c>
      <c r="H64" s="85">
        <v>1</v>
      </c>
      <c r="I64" s="85">
        <v>0</v>
      </c>
      <c r="J64" s="84">
        <v>3</v>
      </c>
      <c r="K64" s="84">
        <v>1</v>
      </c>
      <c r="L64" s="84">
        <v>0</v>
      </c>
      <c r="M64" s="84">
        <v>3</v>
      </c>
      <c r="N64" s="84">
        <v>2</v>
      </c>
      <c r="O64" s="84">
        <v>0</v>
      </c>
      <c r="P64" s="84">
        <v>0</v>
      </c>
      <c r="Q64" s="84">
        <v>1</v>
      </c>
      <c r="R64" s="84" t="s">
        <v>121</v>
      </c>
      <c r="S64" s="86">
        <v>0</v>
      </c>
      <c r="T64" s="86">
        <v>3</v>
      </c>
      <c r="U64" s="86">
        <v>1</v>
      </c>
      <c r="V64" s="86">
        <v>0</v>
      </c>
      <c r="W64" s="86">
        <v>3</v>
      </c>
      <c r="X64" s="86">
        <v>0</v>
      </c>
      <c r="Y64" s="86">
        <v>0</v>
      </c>
      <c r="Z64" s="86">
        <v>2</v>
      </c>
      <c r="AA64" s="86">
        <v>0</v>
      </c>
      <c r="AB64" s="84">
        <v>0</v>
      </c>
      <c r="AC64" s="68" t="s">
        <v>166</v>
      </c>
      <c r="AD64" s="89" t="s">
        <v>3</v>
      </c>
      <c r="AE64" s="96">
        <v>0</v>
      </c>
      <c r="AF64" s="96">
        <v>2628.23</v>
      </c>
      <c r="AG64" s="96">
        <v>750</v>
      </c>
      <c r="AH64" s="96">
        <v>400</v>
      </c>
      <c r="AI64" s="96">
        <v>400</v>
      </c>
      <c r="AJ64" s="96">
        <v>400</v>
      </c>
      <c r="AK64" s="82">
        <f t="shared" si="1"/>
        <v>4578.23</v>
      </c>
      <c r="AL64" s="91">
        <v>2027</v>
      </c>
    </row>
    <row r="65" spans="1:38" s="27" customFormat="1" ht="62.25">
      <c r="A65" s="25"/>
      <c r="B65" s="84">
        <v>1</v>
      </c>
      <c r="C65" s="84">
        <v>5</v>
      </c>
      <c r="D65" s="84">
        <v>6</v>
      </c>
      <c r="E65" s="85">
        <v>0</v>
      </c>
      <c r="F65" s="85">
        <v>8</v>
      </c>
      <c r="G65" s="85">
        <v>0</v>
      </c>
      <c r="H65" s="85">
        <v>1</v>
      </c>
      <c r="I65" s="85">
        <v>0</v>
      </c>
      <c r="J65" s="84">
        <v>3</v>
      </c>
      <c r="K65" s="84">
        <v>1</v>
      </c>
      <c r="L65" s="84">
        <v>0</v>
      </c>
      <c r="M65" s="84">
        <v>3</v>
      </c>
      <c r="N65" s="84">
        <v>2</v>
      </c>
      <c r="O65" s="84">
        <v>0</v>
      </c>
      <c r="P65" s="84">
        <v>0</v>
      </c>
      <c r="Q65" s="84">
        <v>1</v>
      </c>
      <c r="R65" s="84" t="s">
        <v>120</v>
      </c>
      <c r="S65" s="86">
        <v>0</v>
      </c>
      <c r="T65" s="86">
        <v>3</v>
      </c>
      <c r="U65" s="86">
        <v>1</v>
      </c>
      <c r="V65" s="86">
        <v>0</v>
      </c>
      <c r="W65" s="86">
        <v>3</v>
      </c>
      <c r="X65" s="86">
        <v>0</v>
      </c>
      <c r="Y65" s="86">
        <v>0</v>
      </c>
      <c r="Z65" s="86">
        <v>2</v>
      </c>
      <c r="AA65" s="86">
        <v>0</v>
      </c>
      <c r="AB65" s="84">
        <v>0</v>
      </c>
      <c r="AC65" s="68" t="s">
        <v>167</v>
      </c>
      <c r="AD65" s="89" t="s">
        <v>3</v>
      </c>
      <c r="AE65" s="96">
        <v>3990.371</v>
      </c>
      <c r="AF65" s="96">
        <v>4497.791</v>
      </c>
      <c r="AG65" s="96">
        <v>4961.748</v>
      </c>
      <c r="AH65" s="96">
        <v>5054.6</v>
      </c>
      <c r="AI65" s="96">
        <v>5054.6</v>
      </c>
      <c r="AJ65" s="96">
        <v>5054.6</v>
      </c>
      <c r="AK65" s="82">
        <f t="shared" si="1"/>
        <v>28613.710000000003</v>
      </c>
      <c r="AL65" s="91">
        <v>2027</v>
      </c>
    </row>
    <row r="66" spans="1:38" s="27" customFormat="1" ht="30.75">
      <c r="A66" s="25"/>
      <c r="B66" s="84">
        <v>1</v>
      </c>
      <c r="C66" s="84">
        <v>5</v>
      </c>
      <c r="D66" s="84">
        <v>6</v>
      </c>
      <c r="E66" s="85">
        <v>0</v>
      </c>
      <c r="F66" s="85">
        <v>8</v>
      </c>
      <c r="G66" s="85">
        <v>0</v>
      </c>
      <c r="H66" s="85">
        <v>1</v>
      </c>
      <c r="I66" s="85">
        <v>0</v>
      </c>
      <c r="J66" s="84">
        <v>3</v>
      </c>
      <c r="K66" s="84">
        <v>1</v>
      </c>
      <c r="L66" s="84">
        <v>0</v>
      </c>
      <c r="M66" s="84">
        <v>3</v>
      </c>
      <c r="N66" s="84">
        <v>2</v>
      </c>
      <c r="O66" s="84">
        <v>0</v>
      </c>
      <c r="P66" s="84">
        <v>0</v>
      </c>
      <c r="Q66" s="84">
        <v>3</v>
      </c>
      <c r="R66" s="84" t="s">
        <v>120</v>
      </c>
      <c r="S66" s="86">
        <v>0</v>
      </c>
      <c r="T66" s="86">
        <v>3</v>
      </c>
      <c r="U66" s="86">
        <v>1</v>
      </c>
      <c r="V66" s="86">
        <v>0</v>
      </c>
      <c r="W66" s="86">
        <v>3</v>
      </c>
      <c r="X66" s="86">
        <v>0</v>
      </c>
      <c r="Y66" s="86">
        <v>0</v>
      </c>
      <c r="Z66" s="86">
        <v>3</v>
      </c>
      <c r="AA66" s="86">
        <v>0</v>
      </c>
      <c r="AB66" s="84">
        <v>0</v>
      </c>
      <c r="AC66" s="68" t="s">
        <v>168</v>
      </c>
      <c r="AD66" s="100" t="s">
        <v>3</v>
      </c>
      <c r="AE66" s="82">
        <v>20.645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f t="shared" si="1"/>
        <v>20.645</v>
      </c>
      <c r="AL66" s="91">
        <v>2027</v>
      </c>
    </row>
    <row r="67" spans="1:38" s="27" customFormat="1" ht="46.5">
      <c r="A67" s="25"/>
      <c r="B67" s="84">
        <v>1</v>
      </c>
      <c r="C67" s="84">
        <v>5</v>
      </c>
      <c r="D67" s="84">
        <v>6</v>
      </c>
      <c r="E67" s="85">
        <v>0</v>
      </c>
      <c r="F67" s="85">
        <v>8</v>
      </c>
      <c r="G67" s="85">
        <v>0</v>
      </c>
      <c r="H67" s="85">
        <v>1</v>
      </c>
      <c r="I67" s="85">
        <v>0</v>
      </c>
      <c r="J67" s="84">
        <v>3</v>
      </c>
      <c r="K67" s="84">
        <v>1</v>
      </c>
      <c r="L67" s="84">
        <v>0</v>
      </c>
      <c r="M67" s="84">
        <v>3</v>
      </c>
      <c r="N67" s="84">
        <v>1</v>
      </c>
      <c r="O67" s="84">
        <v>0</v>
      </c>
      <c r="P67" s="84">
        <v>6</v>
      </c>
      <c r="Q67" s="84">
        <v>9</v>
      </c>
      <c r="R67" s="84">
        <v>0</v>
      </c>
      <c r="S67" s="86">
        <v>0</v>
      </c>
      <c r="T67" s="86">
        <v>3</v>
      </c>
      <c r="U67" s="86">
        <v>1</v>
      </c>
      <c r="V67" s="86">
        <v>0</v>
      </c>
      <c r="W67" s="86">
        <v>3</v>
      </c>
      <c r="X67" s="86">
        <v>0</v>
      </c>
      <c r="Y67" s="86">
        <v>0</v>
      </c>
      <c r="Z67" s="86">
        <v>4</v>
      </c>
      <c r="AA67" s="86">
        <v>0</v>
      </c>
      <c r="AB67" s="84">
        <v>0</v>
      </c>
      <c r="AC67" s="68" t="s">
        <v>157</v>
      </c>
      <c r="AD67" s="80" t="s">
        <v>3</v>
      </c>
      <c r="AE67" s="82">
        <v>2066.767</v>
      </c>
      <c r="AF67" s="82">
        <v>2097.43</v>
      </c>
      <c r="AG67" s="82">
        <v>2097.43</v>
      </c>
      <c r="AH67" s="82">
        <v>2097</v>
      </c>
      <c r="AI67" s="82">
        <v>2097</v>
      </c>
      <c r="AJ67" s="82">
        <v>2097</v>
      </c>
      <c r="AK67" s="97">
        <f t="shared" si="1"/>
        <v>12552.627</v>
      </c>
      <c r="AL67" s="91">
        <v>2027</v>
      </c>
    </row>
    <row r="68" spans="1:38" s="27" customFormat="1" ht="46.5">
      <c r="A68" s="25"/>
      <c r="B68" s="84">
        <v>1</v>
      </c>
      <c r="C68" s="84">
        <v>5</v>
      </c>
      <c r="D68" s="84">
        <v>6</v>
      </c>
      <c r="E68" s="85">
        <v>0</v>
      </c>
      <c r="F68" s="85">
        <v>8</v>
      </c>
      <c r="G68" s="85">
        <v>0</v>
      </c>
      <c r="H68" s="85">
        <v>1</v>
      </c>
      <c r="I68" s="85">
        <v>0</v>
      </c>
      <c r="J68" s="84">
        <v>3</v>
      </c>
      <c r="K68" s="84">
        <v>1</v>
      </c>
      <c r="L68" s="84">
        <v>0</v>
      </c>
      <c r="M68" s="84">
        <v>3</v>
      </c>
      <c r="N68" s="84">
        <v>1</v>
      </c>
      <c r="O68" s="84">
        <v>1</v>
      </c>
      <c r="P68" s="84">
        <v>3</v>
      </c>
      <c r="Q68" s="84">
        <v>9</v>
      </c>
      <c r="R68" s="84">
        <v>0</v>
      </c>
      <c r="S68" s="86">
        <v>0</v>
      </c>
      <c r="T68" s="86">
        <v>3</v>
      </c>
      <c r="U68" s="86">
        <v>1</v>
      </c>
      <c r="V68" s="86">
        <v>0</v>
      </c>
      <c r="W68" s="86">
        <v>3</v>
      </c>
      <c r="X68" s="86">
        <v>0</v>
      </c>
      <c r="Y68" s="86">
        <v>0</v>
      </c>
      <c r="Z68" s="86">
        <v>5</v>
      </c>
      <c r="AA68" s="86">
        <v>0</v>
      </c>
      <c r="AB68" s="84">
        <v>0</v>
      </c>
      <c r="AC68" s="68" t="s">
        <v>191</v>
      </c>
      <c r="AD68" s="80" t="s">
        <v>3</v>
      </c>
      <c r="AE68" s="82">
        <v>44.919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97">
        <f t="shared" si="1"/>
        <v>44.919</v>
      </c>
      <c r="AL68" s="91">
        <v>2027</v>
      </c>
    </row>
    <row r="69" spans="1:38" s="27" customFormat="1" ht="46.5">
      <c r="A69" s="25"/>
      <c r="B69" s="84">
        <v>1</v>
      </c>
      <c r="C69" s="84">
        <v>5</v>
      </c>
      <c r="D69" s="84">
        <v>6</v>
      </c>
      <c r="E69" s="85">
        <v>0</v>
      </c>
      <c r="F69" s="85">
        <v>8</v>
      </c>
      <c r="G69" s="85">
        <v>0</v>
      </c>
      <c r="H69" s="85">
        <v>1</v>
      </c>
      <c r="I69" s="85">
        <v>0</v>
      </c>
      <c r="J69" s="84">
        <v>3</v>
      </c>
      <c r="K69" s="84">
        <v>1</v>
      </c>
      <c r="L69" s="84">
        <v>0</v>
      </c>
      <c r="M69" s="84">
        <v>3</v>
      </c>
      <c r="N69" s="84" t="s">
        <v>122</v>
      </c>
      <c r="O69" s="84">
        <v>0</v>
      </c>
      <c r="P69" s="84">
        <v>6</v>
      </c>
      <c r="Q69" s="84">
        <v>9</v>
      </c>
      <c r="R69" s="84" t="s">
        <v>120</v>
      </c>
      <c r="S69" s="86">
        <v>0</v>
      </c>
      <c r="T69" s="86">
        <v>3</v>
      </c>
      <c r="U69" s="86">
        <v>1</v>
      </c>
      <c r="V69" s="86">
        <v>0</v>
      </c>
      <c r="W69" s="86">
        <v>3</v>
      </c>
      <c r="X69" s="86">
        <v>0</v>
      </c>
      <c r="Y69" s="86">
        <v>0</v>
      </c>
      <c r="Z69" s="86">
        <v>6</v>
      </c>
      <c r="AA69" s="86">
        <v>0</v>
      </c>
      <c r="AB69" s="84">
        <v>0</v>
      </c>
      <c r="AC69" s="68" t="s">
        <v>195</v>
      </c>
      <c r="AD69" s="80" t="s">
        <v>3</v>
      </c>
      <c r="AE69" s="94">
        <v>21.836</v>
      </c>
      <c r="AF69" s="94">
        <v>21.2</v>
      </c>
      <c r="AG69" s="94">
        <v>21.2</v>
      </c>
      <c r="AH69" s="94">
        <v>21.2</v>
      </c>
      <c r="AI69" s="94">
        <v>21.2</v>
      </c>
      <c r="AJ69" s="94">
        <v>21.2</v>
      </c>
      <c r="AK69" s="82">
        <f t="shared" si="1"/>
        <v>127.836</v>
      </c>
      <c r="AL69" s="91">
        <v>2027</v>
      </c>
    </row>
    <row r="70" spans="1:38" s="27" customFormat="1" ht="41.25" customHeight="1">
      <c r="A70" s="25"/>
      <c r="B70" s="84"/>
      <c r="C70" s="84"/>
      <c r="D70" s="84"/>
      <c r="E70" s="85"/>
      <c r="F70" s="85"/>
      <c r="G70" s="85"/>
      <c r="H70" s="85"/>
      <c r="I70" s="85"/>
      <c r="J70" s="84"/>
      <c r="K70" s="84"/>
      <c r="L70" s="84"/>
      <c r="M70" s="84"/>
      <c r="N70" s="84"/>
      <c r="O70" s="84"/>
      <c r="P70" s="84"/>
      <c r="Q70" s="84"/>
      <c r="R70" s="84"/>
      <c r="S70" s="86">
        <v>0</v>
      </c>
      <c r="T70" s="86">
        <v>3</v>
      </c>
      <c r="U70" s="86">
        <v>1</v>
      </c>
      <c r="V70" s="86">
        <v>0</v>
      </c>
      <c r="W70" s="86">
        <v>3</v>
      </c>
      <c r="X70" s="86">
        <v>0</v>
      </c>
      <c r="Y70" s="86">
        <v>0</v>
      </c>
      <c r="Z70" s="86">
        <v>6</v>
      </c>
      <c r="AA70" s="86">
        <v>0</v>
      </c>
      <c r="AB70" s="84">
        <v>1</v>
      </c>
      <c r="AC70" s="68" t="s">
        <v>158</v>
      </c>
      <c r="AD70" s="80" t="s">
        <v>93</v>
      </c>
      <c r="AE70" s="95">
        <v>100</v>
      </c>
      <c r="AF70" s="95">
        <v>100</v>
      </c>
      <c r="AG70" s="95">
        <v>100</v>
      </c>
      <c r="AH70" s="95">
        <v>100</v>
      </c>
      <c r="AI70" s="95">
        <v>100</v>
      </c>
      <c r="AJ70" s="95">
        <v>100</v>
      </c>
      <c r="AK70" s="95">
        <v>100</v>
      </c>
      <c r="AL70" s="91">
        <v>2027</v>
      </c>
    </row>
    <row r="71" spans="1:38" s="27" customFormat="1" ht="39" customHeight="1" thickBot="1">
      <c r="A71" s="25"/>
      <c r="B71" s="127"/>
      <c r="C71" s="84"/>
      <c r="D71" s="84"/>
      <c r="E71" s="85"/>
      <c r="F71" s="85"/>
      <c r="G71" s="85"/>
      <c r="H71" s="85"/>
      <c r="I71" s="85"/>
      <c r="J71" s="84"/>
      <c r="K71" s="84"/>
      <c r="L71" s="84"/>
      <c r="M71" s="87"/>
      <c r="N71" s="87"/>
      <c r="O71" s="87"/>
      <c r="P71" s="87"/>
      <c r="Q71" s="87"/>
      <c r="R71" s="87"/>
      <c r="S71" s="86">
        <v>0</v>
      </c>
      <c r="T71" s="86">
        <v>3</v>
      </c>
      <c r="U71" s="86">
        <v>1</v>
      </c>
      <c r="V71" s="86">
        <v>0</v>
      </c>
      <c r="W71" s="86">
        <v>3</v>
      </c>
      <c r="X71" s="86">
        <v>0</v>
      </c>
      <c r="Y71" s="86">
        <v>0</v>
      </c>
      <c r="Z71" s="86">
        <v>7</v>
      </c>
      <c r="AA71" s="86">
        <v>0</v>
      </c>
      <c r="AB71" s="84">
        <v>0</v>
      </c>
      <c r="AC71" s="68" t="s">
        <v>169</v>
      </c>
      <c r="AD71" s="80" t="s">
        <v>102</v>
      </c>
      <c r="AE71" s="106" t="s">
        <v>59</v>
      </c>
      <c r="AF71" s="107" t="s">
        <v>59</v>
      </c>
      <c r="AG71" s="107" t="s">
        <v>59</v>
      </c>
      <c r="AH71" s="110" t="s">
        <v>59</v>
      </c>
      <c r="AI71" s="110" t="s">
        <v>59</v>
      </c>
      <c r="AJ71" s="110" t="s">
        <v>59</v>
      </c>
      <c r="AK71" s="94" t="s">
        <v>59</v>
      </c>
      <c r="AL71" s="91">
        <v>2027</v>
      </c>
    </row>
    <row r="72" spans="1:38" s="27" customFormat="1" ht="39" customHeight="1" thickBot="1">
      <c r="A72" s="25"/>
      <c r="B72" s="128"/>
      <c r="C72" s="84"/>
      <c r="D72" s="84"/>
      <c r="E72" s="85"/>
      <c r="F72" s="85"/>
      <c r="G72" s="85"/>
      <c r="H72" s="85"/>
      <c r="I72" s="85"/>
      <c r="J72" s="84"/>
      <c r="K72" s="84"/>
      <c r="L72" s="84"/>
      <c r="M72" s="87"/>
      <c r="N72" s="87"/>
      <c r="O72" s="87"/>
      <c r="P72" s="87"/>
      <c r="Q72" s="87"/>
      <c r="R72" s="87"/>
      <c r="S72" s="86">
        <v>0</v>
      </c>
      <c r="T72" s="86">
        <v>3</v>
      </c>
      <c r="U72" s="86">
        <v>2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4">
        <v>0</v>
      </c>
      <c r="AC72" s="141" t="s">
        <v>162</v>
      </c>
      <c r="AD72" s="150" t="s">
        <v>3</v>
      </c>
      <c r="AE72" s="172">
        <v>1060.781</v>
      </c>
      <c r="AF72" s="172">
        <v>380</v>
      </c>
      <c r="AG72" s="172">
        <v>380</v>
      </c>
      <c r="AH72" s="172">
        <v>280</v>
      </c>
      <c r="AI72" s="172">
        <v>280</v>
      </c>
      <c r="AJ72" s="172">
        <v>280</v>
      </c>
      <c r="AK72" s="172">
        <f>AJ72+AI72+AH72+AG72+AF72+AE72</f>
        <v>2660.781</v>
      </c>
      <c r="AL72" s="151">
        <v>2027</v>
      </c>
    </row>
    <row r="73" spans="1:38" s="27" customFormat="1" ht="56.25" customHeight="1" thickBot="1">
      <c r="A73" s="25"/>
      <c r="B73" s="128"/>
      <c r="C73" s="84"/>
      <c r="D73" s="84"/>
      <c r="E73" s="85"/>
      <c r="F73" s="85"/>
      <c r="G73" s="85"/>
      <c r="H73" s="85"/>
      <c r="I73" s="85"/>
      <c r="J73" s="84"/>
      <c r="K73" s="84"/>
      <c r="L73" s="84"/>
      <c r="M73" s="87"/>
      <c r="N73" s="87"/>
      <c r="O73" s="87"/>
      <c r="P73" s="87"/>
      <c r="Q73" s="87"/>
      <c r="R73" s="87"/>
      <c r="S73" s="86">
        <v>0</v>
      </c>
      <c r="T73" s="86">
        <v>3</v>
      </c>
      <c r="U73" s="86">
        <v>2</v>
      </c>
      <c r="V73" s="86">
        <v>0</v>
      </c>
      <c r="W73" s="86">
        <v>1</v>
      </c>
      <c r="X73" s="86">
        <v>0</v>
      </c>
      <c r="Y73" s="86">
        <v>0</v>
      </c>
      <c r="Z73" s="86">
        <v>0</v>
      </c>
      <c r="AA73" s="86">
        <v>0</v>
      </c>
      <c r="AB73" s="84">
        <v>0</v>
      </c>
      <c r="AC73" s="174" t="s">
        <v>177</v>
      </c>
      <c r="AD73" s="153" t="s">
        <v>103</v>
      </c>
      <c r="AE73" s="152">
        <v>1060.781</v>
      </c>
      <c r="AF73" s="152">
        <v>380</v>
      </c>
      <c r="AG73" s="152">
        <v>380</v>
      </c>
      <c r="AH73" s="152">
        <v>380</v>
      </c>
      <c r="AI73" s="152">
        <v>380</v>
      </c>
      <c r="AJ73" s="152">
        <v>380</v>
      </c>
      <c r="AK73" s="172">
        <f>AJ73+AI73+AH73+AG73+AF73+AE73</f>
        <v>2960.781</v>
      </c>
      <c r="AL73" s="151">
        <v>2027</v>
      </c>
    </row>
    <row r="74" spans="1:38" s="27" customFormat="1" ht="77.25" customHeight="1">
      <c r="A74" s="25"/>
      <c r="B74" s="128"/>
      <c r="C74" s="84"/>
      <c r="D74" s="84"/>
      <c r="E74" s="85"/>
      <c r="F74" s="85"/>
      <c r="G74" s="85"/>
      <c r="H74" s="85"/>
      <c r="I74" s="85"/>
      <c r="J74" s="84"/>
      <c r="K74" s="84"/>
      <c r="L74" s="84"/>
      <c r="M74" s="87"/>
      <c r="N74" s="87"/>
      <c r="O74" s="87"/>
      <c r="P74" s="87"/>
      <c r="Q74" s="87"/>
      <c r="R74" s="87"/>
      <c r="S74" s="86">
        <v>0</v>
      </c>
      <c r="T74" s="86">
        <v>3</v>
      </c>
      <c r="U74" s="86">
        <v>2</v>
      </c>
      <c r="V74" s="86">
        <v>0</v>
      </c>
      <c r="W74" s="86">
        <v>1</v>
      </c>
      <c r="X74" s="86">
        <v>0</v>
      </c>
      <c r="Y74" s="86">
        <v>0</v>
      </c>
      <c r="Z74" s="86">
        <v>0</v>
      </c>
      <c r="AA74" s="86">
        <v>0</v>
      </c>
      <c r="AB74" s="84">
        <v>1</v>
      </c>
      <c r="AC74" s="175" t="s">
        <v>178</v>
      </c>
      <c r="AD74" s="68" t="s">
        <v>126</v>
      </c>
      <c r="AE74" s="154">
        <v>1</v>
      </c>
      <c r="AF74" s="154">
        <v>1</v>
      </c>
      <c r="AG74" s="89">
        <v>1</v>
      </c>
      <c r="AH74" s="154">
        <v>1</v>
      </c>
      <c r="AI74" s="154">
        <v>1</v>
      </c>
      <c r="AJ74" s="154">
        <v>1</v>
      </c>
      <c r="AK74" s="155">
        <f>AE74+AF74+AG74+AH74+AI74+AJ74</f>
        <v>6</v>
      </c>
      <c r="AL74" s="88">
        <v>2027</v>
      </c>
    </row>
    <row r="75" spans="1:38" s="27" customFormat="1" ht="81.75" customHeight="1">
      <c r="A75" s="25"/>
      <c r="B75" s="128"/>
      <c r="C75" s="84"/>
      <c r="D75" s="84"/>
      <c r="E75" s="85"/>
      <c r="F75" s="85"/>
      <c r="G75" s="85"/>
      <c r="H75" s="85"/>
      <c r="I75" s="85"/>
      <c r="J75" s="84"/>
      <c r="K75" s="84"/>
      <c r="L75" s="84"/>
      <c r="M75" s="87"/>
      <c r="N75" s="87"/>
      <c r="O75" s="87"/>
      <c r="P75" s="87"/>
      <c r="Q75" s="87"/>
      <c r="R75" s="87"/>
      <c r="S75" s="86">
        <v>0</v>
      </c>
      <c r="T75" s="86">
        <v>3</v>
      </c>
      <c r="U75" s="86">
        <v>2</v>
      </c>
      <c r="V75" s="86">
        <v>0</v>
      </c>
      <c r="W75" s="86">
        <v>1</v>
      </c>
      <c r="X75" s="86">
        <v>0</v>
      </c>
      <c r="Y75" s="86">
        <v>0</v>
      </c>
      <c r="Z75" s="86">
        <v>0</v>
      </c>
      <c r="AA75" s="86">
        <v>0</v>
      </c>
      <c r="AB75" s="84">
        <v>2</v>
      </c>
      <c r="AC75" s="175" t="s">
        <v>179</v>
      </c>
      <c r="AD75" s="156" t="s">
        <v>58</v>
      </c>
      <c r="AE75" s="89">
        <v>2</v>
      </c>
      <c r="AF75" s="89">
        <v>1</v>
      </c>
      <c r="AG75" s="89">
        <v>1</v>
      </c>
      <c r="AH75" s="154">
        <v>0</v>
      </c>
      <c r="AI75" s="154">
        <v>0</v>
      </c>
      <c r="AJ75" s="154">
        <v>0</v>
      </c>
      <c r="AK75" s="155">
        <f>AE75+AF75+AG75+AH75+AI75+AJ75</f>
        <v>4</v>
      </c>
      <c r="AL75" s="88">
        <v>2027</v>
      </c>
    </row>
    <row r="76" spans="1:38" s="27" customFormat="1" ht="77.25" customHeight="1">
      <c r="A76" s="25"/>
      <c r="B76" s="128"/>
      <c r="C76" s="84"/>
      <c r="D76" s="84"/>
      <c r="E76" s="85"/>
      <c r="F76" s="85"/>
      <c r="G76" s="85"/>
      <c r="H76" s="85"/>
      <c r="I76" s="85"/>
      <c r="J76" s="84"/>
      <c r="K76" s="84"/>
      <c r="L76" s="84"/>
      <c r="M76" s="87"/>
      <c r="N76" s="87"/>
      <c r="O76" s="87"/>
      <c r="P76" s="87"/>
      <c r="Q76" s="87"/>
      <c r="R76" s="87"/>
      <c r="S76" s="86">
        <v>0</v>
      </c>
      <c r="T76" s="86">
        <v>3</v>
      </c>
      <c r="U76" s="86">
        <v>2</v>
      </c>
      <c r="V76" s="86">
        <v>0</v>
      </c>
      <c r="W76" s="86">
        <v>1</v>
      </c>
      <c r="X76" s="86">
        <v>0</v>
      </c>
      <c r="Y76" s="86">
        <v>0</v>
      </c>
      <c r="Z76" s="86">
        <v>0</v>
      </c>
      <c r="AA76" s="86">
        <v>0</v>
      </c>
      <c r="AB76" s="84">
        <v>3</v>
      </c>
      <c r="AC76" s="175" t="s">
        <v>180</v>
      </c>
      <c r="AD76" s="156" t="s">
        <v>3</v>
      </c>
      <c r="AE76" s="157">
        <v>0</v>
      </c>
      <c r="AF76" s="157">
        <v>0</v>
      </c>
      <c r="AG76" s="157">
        <v>0</v>
      </c>
      <c r="AH76" s="157">
        <v>0</v>
      </c>
      <c r="AI76" s="157">
        <v>0</v>
      </c>
      <c r="AJ76" s="157">
        <v>0</v>
      </c>
      <c r="AK76" s="157">
        <v>0</v>
      </c>
      <c r="AL76" s="88">
        <v>2027</v>
      </c>
    </row>
    <row r="77" spans="1:38" s="27" customFormat="1" ht="81.75" customHeight="1">
      <c r="A77" s="25"/>
      <c r="B77" s="129">
        <v>1</v>
      </c>
      <c r="C77" s="84">
        <v>5</v>
      </c>
      <c r="D77" s="84">
        <v>6</v>
      </c>
      <c r="E77" s="85">
        <v>0</v>
      </c>
      <c r="F77" s="85">
        <v>8</v>
      </c>
      <c r="G77" s="85">
        <v>0</v>
      </c>
      <c r="H77" s="85">
        <v>1</v>
      </c>
      <c r="I77" s="85">
        <v>0</v>
      </c>
      <c r="J77" s="84">
        <v>3</v>
      </c>
      <c r="K77" s="84">
        <v>2</v>
      </c>
      <c r="L77" s="84">
        <v>0</v>
      </c>
      <c r="M77" s="84">
        <v>2</v>
      </c>
      <c r="N77" s="84">
        <v>2</v>
      </c>
      <c r="O77" s="84">
        <v>0</v>
      </c>
      <c r="P77" s="84">
        <v>3</v>
      </c>
      <c r="Q77" s="84">
        <v>0</v>
      </c>
      <c r="R77" s="84" t="s">
        <v>120</v>
      </c>
      <c r="S77" s="86">
        <v>0</v>
      </c>
      <c r="T77" s="86">
        <v>3</v>
      </c>
      <c r="U77" s="86">
        <v>2</v>
      </c>
      <c r="V77" s="86">
        <v>0</v>
      </c>
      <c r="W77" s="86">
        <v>1</v>
      </c>
      <c r="X77" s="86">
        <v>0</v>
      </c>
      <c r="Y77" s="86">
        <v>0</v>
      </c>
      <c r="Z77" s="86">
        <v>1</v>
      </c>
      <c r="AA77" s="86">
        <v>0</v>
      </c>
      <c r="AB77" s="84">
        <v>0</v>
      </c>
      <c r="AC77" s="176" t="s">
        <v>192</v>
      </c>
      <c r="AD77" s="158" t="s">
        <v>103</v>
      </c>
      <c r="AE77" s="159">
        <v>180</v>
      </c>
      <c r="AF77" s="159">
        <v>180</v>
      </c>
      <c r="AG77" s="159">
        <v>180</v>
      </c>
      <c r="AH77" s="160">
        <v>180</v>
      </c>
      <c r="AI77" s="160">
        <v>180</v>
      </c>
      <c r="AJ77" s="160">
        <v>180</v>
      </c>
      <c r="AK77" s="159">
        <f>AJ77+AI77+AH77+AG77+AF77+AE77</f>
        <v>1080</v>
      </c>
      <c r="AL77" s="88">
        <v>2027</v>
      </c>
    </row>
    <row r="78" spans="1:38" s="27" customFormat="1" ht="81.75" customHeight="1">
      <c r="A78" s="25"/>
      <c r="B78" s="129"/>
      <c r="C78" s="84"/>
      <c r="D78" s="84"/>
      <c r="E78" s="85"/>
      <c r="F78" s="85"/>
      <c r="G78" s="85"/>
      <c r="H78" s="85"/>
      <c r="I78" s="85"/>
      <c r="J78" s="84"/>
      <c r="K78" s="84"/>
      <c r="L78" s="84"/>
      <c r="M78" s="84"/>
      <c r="N78" s="84"/>
      <c r="O78" s="84"/>
      <c r="P78" s="84"/>
      <c r="Q78" s="84"/>
      <c r="R78" s="84"/>
      <c r="S78" s="86">
        <v>0</v>
      </c>
      <c r="T78" s="86">
        <v>3</v>
      </c>
      <c r="U78" s="86">
        <v>2</v>
      </c>
      <c r="V78" s="86">
        <v>0</v>
      </c>
      <c r="W78" s="86">
        <v>1</v>
      </c>
      <c r="X78" s="86">
        <v>0</v>
      </c>
      <c r="Y78" s="86">
        <v>0</v>
      </c>
      <c r="Z78" s="86">
        <v>1</v>
      </c>
      <c r="AA78" s="86">
        <v>0</v>
      </c>
      <c r="AB78" s="84">
        <v>1</v>
      </c>
      <c r="AC78" s="175" t="s">
        <v>181</v>
      </c>
      <c r="AD78" s="68" t="s">
        <v>126</v>
      </c>
      <c r="AE78" s="89">
        <v>1</v>
      </c>
      <c r="AF78" s="89">
        <v>1</v>
      </c>
      <c r="AG78" s="89">
        <v>1</v>
      </c>
      <c r="AH78" s="154">
        <v>1</v>
      </c>
      <c r="AI78" s="154">
        <v>1</v>
      </c>
      <c r="AJ78" s="154">
        <v>1</v>
      </c>
      <c r="AK78" s="89">
        <f>AJ78+AI78+AH78+AG78+AF78+AE78</f>
        <v>6</v>
      </c>
      <c r="AL78" s="91">
        <v>2027</v>
      </c>
    </row>
    <row r="79" spans="1:38" s="27" customFormat="1" ht="86.25" customHeight="1">
      <c r="A79" s="25"/>
      <c r="B79" s="129">
        <v>1</v>
      </c>
      <c r="C79" s="84">
        <v>5</v>
      </c>
      <c r="D79" s="84">
        <v>6</v>
      </c>
      <c r="E79" s="85">
        <v>0</v>
      </c>
      <c r="F79" s="85">
        <v>8</v>
      </c>
      <c r="G79" s="85">
        <v>0</v>
      </c>
      <c r="H79" s="85">
        <v>1</v>
      </c>
      <c r="I79" s="85">
        <v>0</v>
      </c>
      <c r="J79" s="84">
        <v>3</v>
      </c>
      <c r="K79" s="84">
        <v>2</v>
      </c>
      <c r="L79" s="84">
        <v>0</v>
      </c>
      <c r="M79" s="84">
        <v>2</v>
      </c>
      <c r="N79" s="84">
        <v>2</v>
      </c>
      <c r="O79" s="84">
        <v>0</v>
      </c>
      <c r="P79" s="84">
        <v>3</v>
      </c>
      <c r="Q79" s="84">
        <v>1</v>
      </c>
      <c r="R79" s="84" t="s">
        <v>120</v>
      </c>
      <c r="S79" s="86">
        <v>0</v>
      </c>
      <c r="T79" s="86">
        <v>3</v>
      </c>
      <c r="U79" s="86">
        <v>2</v>
      </c>
      <c r="V79" s="86">
        <v>0</v>
      </c>
      <c r="W79" s="86">
        <v>1</v>
      </c>
      <c r="X79" s="86">
        <v>0</v>
      </c>
      <c r="Y79" s="86">
        <v>0</v>
      </c>
      <c r="Z79" s="86">
        <v>5</v>
      </c>
      <c r="AA79" s="86">
        <v>0</v>
      </c>
      <c r="AB79" s="84">
        <v>0</v>
      </c>
      <c r="AC79" s="176" t="s">
        <v>182</v>
      </c>
      <c r="AD79" s="161" t="s">
        <v>103</v>
      </c>
      <c r="AE79" s="159">
        <v>863.498</v>
      </c>
      <c r="AF79" s="159">
        <v>77</v>
      </c>
      <c r="AG79" s="159">
        <v>77</v>
      </c>
      <c r="AH79" s="160">
        <v>77</v>
      </c>
      <c r="AI79" s="160">
        <v>77</v>
      </c>
      <c r="AJ79" s="160">
        <v>77</v>
      </c>
      <c r="AK79" s="159">
        <v>1094.498</v>
      </c>
      <c r="AL79" s="91">
        <v>2027</v>
      </c>
    </row>
    <row r="80" spans="1:38" s="27" customFormat="1" ht="80.25" customHeight="1">
      <c r="A80" s="25"/>
      <c r="B80" s="129"/>
      <c r="C80" s="84"/>
      <c r="D80" s="84"/>
      <c r="E80" s="85"/>
      <c r="F80" s="85"/>
      <c r="G80" s="85"/>
      <c r="H80" s="85"/>
      <c r="I80" s="85"/>
      <c r="J80" s="84"/>
      <c r="K80" s="84"/>
      <c r="L80" s="84"/>
      <c r="M80" s="84"/>
      <c r="N80" s="84"/>
      <c r="O80" s="84"/>
      <c r="P80" s="84"/>
      <c r="Q80" s="84"/>
      <c r="R80" s="84"/>
      <c r="S80" s="86">
        <v>0</v>
      </c>
      <c r="T80" s="86">
        <v>3</v>
      </c>
      <c r="U80" s="86">
        <v>2</v>
      </c>
      <c r="V80" s="86">
        <v>0</v>
      </c>
      <c r="W80" s="86">
        <v>1</v>
      </c>
      <c r="X80" s="86">
        <v>0</v>
      </c>
      <c r="Y80" s="86">
        <v>0</v>
      </c>
      <c r="Z80" s="86">
        <v>5</v>
      </c>
      <c r="AA80" s="86">
        <v>0</v>
      </c>
      <c r="AB80" s="84">
        <v>1</v>
      </c>
      <c r="AC80" s="176" t="s">
        <v>183</v>
      </c>
      <c r="AD80" s="162" t="s">
        <v>93</v>
      </c>
      <c r="AE80" s="163">
        <v>2000</v>
      </c>
      <c r="AF80" s="163">
        <v>2000</v>
      </c>
      <c r="AG80" s="163">
        <v>3500</v>
      </c>
      <c r="AH80" s="164">
        <v>3500</v>
      </c>
      <c r="AI80" s="164">
        <v>3500</v>
      </c>
      <c r="AJ80" s="164">
        <v>3500</v>
      </c>
      <c r="AK80" s="163">
        <f>AJ80+AI80+AH80+AG80+AF80+AE80</f>
        <v>18000</v>
      </c>
      <c r="AL80" s="91">
        <v>2027</v>
      </c>
    </row>
    <row r="81" spans="1:38" s="27" customFormat="1" ht="80.25" customHeight="1">
      <c r="A81" s="25"/>
      <c r="B81" s="129">
        <v>1</v>
      </c>
      <c r="C81" s="84">
        <v>5</v>
      </c>
      <c r="D81" s="84">
        <v>6</v>
      </c>
      <c r="E81" s="85">
        <v>0</v>
      </c>
      <c r="F81" s="85">
        <v>8</v>
      </c>
      <c r="G81" s="85">
        <v>0</v>
      </c>
      <c r="H81" s="85">
        <v>1</v>
      </c>
      <c r="I81" s="85">
        <v>0</v>
      </c>
      <c r="J81" s="84">
        <v>3</v>
      </c>
      <c r="K81" s="84">
        <v>2</v>
      </c>
      <c r="L81" s="84">
        <v>0</v>
      </c>
      <c r="M81" s="84">
        <v>2</v>
      </c>
      <c r="N81" s="84">
        <v>2</v>
      </c>
      <c r="O81" s="84">
        <v>0</v>
      </c>
      <c r="P81" s="84">
        <v>3</v>
      </c>
      <c r="Q81" s="84">
        <v>4</v>
      </c>
      <c r="R81" s="84" t="s">
        <v>120</v>
      </c>
      <c r="S81" s="86">
        <v>0</v>
      </c>
      <c r="T81" s="86">
        <v>3</v>
      </c>
      <c r="U81" s="86">
        <v>2</v>
      </c>
      <c r="V81" s="86">
        <v>0</v>
      </c>
      <c r="W81" s="86">
        <v>1</v>
      </c>
      <c r="X81" s="86">
        <v>0</v>
      </c>
      <c r="Y81" s="86">
        <v>0</v>
      </c>
      <c r="Z81" s="86">
        <v>7</v>
      </c>
      <c r="AA81" s="86">
        <v>0</v>
      </c>
      <c r="AB81" s="84">
        <v>0</v>
      </c>
      <c r="AC81" s="177" t="s">
        <v>184</v>
      </c>
      <c r="AD81" s="161" t="s">
        <v>103</v>
      </c>
      <c r="AE81" s="159">
        <v>14.283</v>
      </c>
      <c r="AF81" s="159">
        <v>120</v>
      </c>
      <c r="AG81" s="159">
        <v>120</v>
      </c>
      <c r="AH81" s="160">
        <v>120</v>
      </c>
      <c r="AI81" s="160">
        <v>120</v>
      </c>
      <c r="AJ81" s="160">
        <v>120</v>
      </c>
      <c r="AK81" s="159">
        <f>AJ81+AI81+AH81+AG81+AF81+AE81</f>
        <v>614.283</v>
      </c>
      <c r="AL81" s="91">
        <v>2027</v>
      </c>
    </row>
    <row r="82" spans="1:38" s="27" customFormat="1" ht="88.5" customHeight="1">
      <c r="A82" s="25"/>
      <c r="B82" s="129"/>
      <c r="C82" s="84"/>
      <c r="D82" s="84"/>
      <c r="E82" s="85"/>
      <c r="F82" s="85"/>
      <c r="G82" s="85"/>
      <c r="H82" s="85"/>
      <c r="I82" s="85"/>
      <c r="J82" s="84"/>
      <c r="K82" s="84"/>
      <c r="L82" s="84"/>
      <c r="M82" s="84"/>
      <c r="N82" s="84"/>
      <c r="O82" s="84"/>
      <c r="P82" s="84"/>
      <c r="Q82" s="84"/>
      <c r="R82" s="84"/>
      <c r="S82" s="86">
        <v>0</v>
      </c>
      <c r="T82" s="86">
        <v>3</v>
      </c>
      <c r="U82" s="86">
        <v>2</v>
      </c>
      <c r="V82" s="86">
        <v>0</v>
      </c>
      <c r="W82" s="86">
        <v>1</v>
      </c>
      <c r="X82" s="86">
        <v>0</v>
      </c>
      <c r="Y82" s="86">
        <v>0</v>
      </c>
      <c r="Z82" s="86">
        <v>7</v>
      </c>
      <c r="AA82" s="86">
        <v>0</v>
      </c>
      <c r="AB82" s="84">
        <v>1</v>
      </c>
      <c r="AC82" s="176" t="s">
        <v>185</v>
      </c>
      <c r="AD82" s="162" t="s">
        <v>160</v>
      </c>
      <c r="AE82" s="165">
        <v>6</v>
      </c>
      <c r="AF82" s="165">
        <v>6</v>
      </c>
      <c r="AG82" s="165">
        <v>6</v>
      </c>
      <c r="AH82" s="166">
        <v>6</v>
      </c>
      <c r="AI82" s="166">
        <v>6</v>
      </c>
      <c r="AJ82" s="166">
        <v>6</v>
      </c>
      <c r="AK82" s="165">
        <f>AJ82+AI82+AH82+AG82+AF82+AE82</f>
        <v>36</v>
      </c>
      <c r="AL82" s="91">
        <v>2027</v>
      </c>
    </row>
    <row r="83" spans="1:38" s="27" customFormat="1" ht="88.5" customHeight="1">
      <c r="A83" s="25"/>
      <c r="B83" s="129">
        <v>1</v>
      </c>
      <c r="C83" s="84">
        <v>5</v>
      </c>
      <c r="D83" s="84">
        <v>6</v>
      </c>
      <c r="E83" s="85">
        <v>0</v>
      </c>
      <c r="F83" s="85">
        <v>8</v>
      </c>
      <c r="G83" s="85">
        <v>0</v>
      </c>
      <c r="H83" s="85">
        <v>1</v>
      </c>
      <c r="I83" s="85">
        <v>0</v>
      </c>
      <c r="J83" s="84">
        <v>3</v>
      </c>
      <c r="K83" s="84">
        <v>2</v>
      </c>
      <c r="L83" s="84">
        <v>0</v>
      </c>
      <c r="M83" s="84">
        <v>2</v>
      </c>
      <c r="N83" s="84">
        <v>2</v>
      </c>
      <c r="O83" s="84">
        <v>0</v>
      </c>
      <c r="P83" s="84">
        <v>3</v>
      </c>
      <c r="Q83" s="84">
        <v>5</v>
      </c>
      <c r="R83" s="84" t="s">
        <v>120</v>
      </c>
      <c r="S83" s="86">
        <v>0</v>
      </c>
      <c r="T83" s="86">
        <v>3</v>
      </c>
      <c r="U83" s="86">
        <v>2</v>
      </c>
      <c r="V83" s="86">
        <v>0</v>
      </c>
      <c r="W83" s="86">
        <v>1</v>
      </c>
      <c r="X83" s="86">
        <v>0</v>
      </c>
      <c r="Y83" s="86">
        <v>0</v>
      </c>
      <c r="Z83" s="86">
        <v>8</v>
      </c>
      <c r="AA83" s="86">
        <v>0</v>
      </c>
      <c r="AB83" s="84">
        <v>0</v>
      </c>
      <c r="AC83" s="176" t="s">
        <v>186</v>
      </c>
      <c r="AD83" s="161" t="s">
        <v>103</v>
      </c>
      <c r="AE83" s="159">
        <v>3</v>
      </c>
      <c r="AF83" s="159">
        <v>3</v>
      </c>
      <c r="AG83" s="159">
        <v>3</v>
      </c>
      <c r="AH83" s="160">
        <v>3</v>
      </c>
      <c r="AI83" s="160">
        <v>3</v>
      </c>
      <c r="AJ83" s="160">
        <v>3</v>
      </c>
      <c r="AK83" s="159">
        <f>AJ83+AI83+AH83+AG83+AF83+AE83</f>
        <v>18</v>
      </c>
      <c r="AL83" s="91">
        <v>2027</v>
      </c>
    </row>
    <row r="84" spans="1:38" s="27" customFormat="1" ht="88.5" customHeight="1">
      <c r="A84" s="25"/>
      <c r="B84" s="129"/>
      <c r="C84" s="84"/>
      <c r="D84" s="84"/>
      <c r="E84" s="85"/>
      <c r="F84" s="85"/>
      <c r="G84" s="85"/>
      <c r="H84" s="85"/>
      <c r="I84" s="85"/>
      <c r="J84" s="84"/>
      <c r="K84" s="84"/>
      <c r="L84" s="84"/>
      <c r="M84" s="84"/>
      <c r="N84" s="84"/>
      <c r="O84" s="84"/>
      <c r="P84" s="84"/>
      <c r="Q84" s="84"/>
      <c r="R84" s="84"/>
      <c r="S84" s="86">
        <v>0</v>
      </c>
      <c r="T84" s="86">
        <v>3</v>
      </c>
      <c r="U84" s="86">
        <v>2</v>
      </c>
      <c r="V84" s="86">
        <v>0</v>
      </c>
      <c r="W84" s="86">
        <v>1</v>
      </c>
      <c r="X84" s="86">
        <v>0</v>
      </c>
      <c r="Y84" s="86">
        <v>0</v>
      </c>
      <c r="Z84" s="86">
        <v>8</v>
      </c>
      <c r="AA84" s="86">
        <v>0</v>
      </c>
      <c r="AB84" s="84">
        <v>1</v>
      </c>
      <c r="AC84" s="176" t="s">
        <v>187</v>
      </c>
      <c r="AD84" s="162" t="s">
        <v>161</v>
      </c>
      <c r="AE84" s="165">
        <v>2000</v>
      </c>
      <c r="AF84" s="165">
        <v>2000</v>
      </c>
      <c r="AG84" s="165">
        <v>2000</v>
      </c>
      <c r="AH84" s="166">
        <v>2000</v>
      </c>
      <c r="AI84" s="166">
        <v>2000</v>
      </c>
      <c r="AJ84" s="166">
        <v>2000</v>
      </c>
      <c r="AK84" s="165">
        <f>AJ84+AI84+AH84+AG84+AF84+AE84</f>
        <v>12000</v>
      </c>
      <c r="AL84" s="91">
        <v>2027</v>
      </c>
    </row>
    <row r="85" spans="1:38" s="27" customFormat="1" ht="32.25" customHeight="1">
      <c r="A85" s="25"/>
      <c r="B85" s="128"/>
      <c r="C85" s="84"/>
      <c r="D85" s="84"/>
      <c r="E85" s="85"/>
      <c r="F85" s="87"/>
      <c r="G85" s="87"/>
      <c r="H85" s="85"/>
      <c r="I85" s="85"/>
      <c r="J85" s="84"/>
      <c r="K85" s="84"/>
      <c r="L85" s="84"/>
      <c r="M85" s="87"/>
      <c r="N85" s="87"/>
      <c r="O85" s="87"/>
      <c r="P85" s="87"/>
      <c r="Q85" s="87"/>
      <c r="R85" s="87"/>
      <c r="S85" s="86">
        <v>0</v>
      </c>
      <c r="T85" s="86">
        <v>3</v>
      </c>
      <c r="U85" s="86">
        <v>9</v>
      </c>
      <c r="V85" s="86">
        <v>0</v>
      </c>
      <c r="W85" s="86">
        <v>0</v>
      </c>
      <c r="X85" s="86">
        <v>0</v>
      </c>
      <c r="Y85" s="86">
        <v>0</v>
      </c>
      <c r="Z85" s="86">
        <v>0</v>
      </c>
      <c r="AA85" s="86">
        <v>0</v>
      </c>
      <c r="AB85" s="84">
        <v>0</v>
      </c>
      <c r="AC85" s="146" t="s">
        <v>18</v>
      </c>
      <c r="AD85" s="147" t="s">
        <v>3</v>
      </c>
      <c r="AE85" s="173">
        <v>7232.154</v>
      </c>
      <c r="AF85" s="173">
        <v>7339.118</v>
      </c>
      <c r="AG85" s="173">
        <v>7335.066</v>
      </c>
      <c r="AH85" s="173">
        <v>7335.066</v>
      </c>
      <c r="AI85" s="173">
        <v>7335.066</v>
      </c>
      <c r="AJ85" s="173">
        <v>7335.066</v>
      </c>
      <c r="AK85" s="173">
        <v>29241.404</v>
      </c>
      <c r="AL85" s="148">
        <v>2027</v>
      </c>
    </row>
    <row r="86" spans="1:38" s="27" customFormat="1" ht="50.25" customHeight="1">
      <c r="A86" s="25"/>
      <c r="B86" s="84">
        <v>1</v>
      </c>
      <c r="C86" s="84">
        <v>5</v>
      </c>
      <c r="D86" s="84">
        <v>6</v>
      </c>
      <c r="E86" s="85">
        <v>0</v>
      </c>
      <c r="F86" s="85">
        <v>8</v>
      </c>
      <c r="G86" s="85">
        <v>0</v>
      </c>
      <c r="H86" s="85">
        <v>4</v>
      </c>
      <c r="I86" s="85">
        <v>0</v>
      </c>
      <c r="J86" s="84">
        <v>3</v>
      </c>
      <c r="K86" s="84">
        <v>9</v>
      </c>
      <c r="L86" s="84">
        <v>0</v>
      </c>
      <c r="M86" s="84">
        <v>1</v>
      </c>
      <c r="N86" s="84">
        <v>2</v>
      </c>
      <c r="O86" s="84">
        <v>0</v>
      </c>
      <c r="P86" s="84">
        <v>0</v>
      </c>
      <c r="Q86" s="84">
        <v>1</v>
      </c>
      <c r="R86" s="84" t="s">
        <v>197</v>
      </c>
      <c r="S86" s="86">
        <v>0</v>
      </c>
      <c r="T86" s="86">
        <v>3</v>
      </c>
      <c r="U86" s="86">
        <v>9</v>
      </c>
      <c r="V86" s="86">
        <v>0</v>
      </c>
      <c r="W86" s="86">
        <v>0</v>
      </c>
      <c r="X86" s="86">
        <v>0</v>
      </c>
      <c r="Y86" s="86">
        <v>0</v>
      </c>
      <c r="Z86" s="86">
        <v>1</v>
      </c>
      <c r="AA86" s="86">
        <v>0</v>
      </c>
      <c r="AB86" s="84">
        <v>1</v>
      </c>
      <c r="AC86" s="68" t="s">
        <v>170</v>
      </c>
      <c r="AD86" s="131" t="s">
        <v>3</v>
      </c>
      <c r="AE86" s="143">
        <v>1823.109</v>
      </c>
      <c r="AF86" s="143">
        <v>1958.883</v>
      </c>
      <c r="AG86" s="143">
        <v>1958.883</v>
      </c>
      <c r="AH86" s="143">
        <v>1958.883</v>
      </c>
      <c r="AI86" s="143">
        <v>1958.883</v>
      </c>
      <c r="AJ86" s="143">
        <v>1958.883</v>
      </c>
      <c r="AK86" s="115">
        <f>AJ86+AI86+AH86+AG86+AF86+AE86</f>
        <v>11617.524000000001</v>
      </c>
      <c r="AL86" s="91">
        <v>2027</v>
      </c>
    </row>
    <row r="87" spans="1:38" s="27" customFormat="1" ht="50.25" customHeight="1">
      <c r="A87" s="25"/>
      <c r="B87" s="84">
        <v>1</v>
      </c>
      <c r="C87" s="84">
        <v>5</v>
      </c>
      <c r="D87" s="84">
        <v>6</v>
      </c>
      <c r="E87" s="85">
        <v>0</v>
      </c>
      <c r="F87" s="84">
        <v>8</v>
      </c>
      <c r="G87" s="84">
        <v>0</v>
      </c>
      <c r="H87" s="84">
        <v>4</v>
      </c>
      <c r="I87" s="84">
        <v>0</v>
      </c>
      <c r="J87" s="84">
        <v>3</v>
      </c>
      <c r="K87" s="84">
        <v>9</v>
      </c>
      <c r="L87" s="84">
        <v>0</v>
      </c>
      <c r="M87" s="84">
        <v>1</v>
      </c>
      <c r="N87" s="84">
        <v>2</v>
      </c>
      <c r="O87" s="84">
        <v>0</v>
      </c>
      <c r="P87" s="84">
        <v>0</v>
      </c>
      <c r="Q87" s="84">
        <v>3</v>
      </c>
      <c r="R87" s="84" t="s">
        <v>176</v>
      </c>
      <c r="S87" s="86">
        <v>0</v>
      </c>
      <c r="T87" s="86">
        <v>3</v>
      </c>
      <c r="U87" s="86">
        <v>9</v>
      </c>
      <c r="V87" s="86">
        <v>0</v>
      </c>
      <c r="W87" s="86">
        <v>0</v>
      </c>
      <c r="X87" s="86">
        <v>0</v>
      </c>
      <c r="Y87" s="86">
        <v>0</v>
      </c>
      <c r="Z87" s="86">
        <v>2</v>
      </c>
      <c r="AA87" s="86">
        <v>0</v>
      </c>
      <c r="AB87" s="84">
        <v>1</v>
      </c>
      <c r="AC87" s="68" t="s">
        <v>193</v>
      </c>
      <c r="AD87" s="131" t="s">
        <v>3</v>
      </c>
      <c r="AE87" s="117">
        <v>1681.36</v>
      </c>
      <c r="AF87" s="117">
        <v>1915.323</v>
      </c>
      <c r="AG87" s="117">
        <v>1911.271</v>
      </c>
      <c r="AH87" s="117">
        <v>1911.271</v>
      </c>
      <c r="AI87" s="117">
        <v>1911.271</v>
      </c>
      <c r="AJ87" s="117">
        <v>1911.271</v>
      </c>
      <c r="AK87" s="115">
        <f>AJ87+AI87+AH87+AG87+AF87+AE87</f>
        <v>11241.767</v>
      </c>
      <c r="AL87" s="88">
        <v>2027</v>
      </c>
    </row>
    <row r="88" spans="1:38" s="27" customFormat="1" ht="46.5">
      <c r="A88" s="28"/>
      <c r="B88" s="84">
        <v>1</v>
      </c>
      <c r="C88" s="84">
        <v>5</v>
      </c>
      <c r="D88" s="84">
        <v>6</v>
      </c>
      <c r="E88" s="85">
        <v>0</v>
      </c>
      <c r="F88" s="84">
        <v>8</v>
      </c>
      <c r="G88" s="84">
        <v>0</v>
      </c>
      <c r="H88" s="84">
        <v>4</v>
      </c>
      <c r="I88" s="84">
        <v>0</v>
      </c>
      <c r="J88" s="84">
        <v>3</v>
      </c>
      <c r="K88" s="84">
        <v>9</v>
      </c>
      <c r="L88" s="84">
        <v>0</v>
      </c>
      <c r="M88" s="84">
        <v>1</v>
      </c>
      <c r="N88" s="84">
        <v>2</v>
      </c>
      <c r="O88" s="84">
        <v>0</v>
      </c>
      <c r="P88" s="84">
        <v>0</v>
      </c>
      <c r="Q88" s="84">
        <v>6</v>
      </c>
      <c r="R88" s="84" t="s">
        <v>176</v>
      </c>
      <c r="S88" s="86">
        <v>0</v>
      </c>
      <c r="T88" s="86">
        <v>3</v>
      </c>
      <c r="U88" s="86">
        <v>9</v>
      </c>
      <c r="V88" s="86">
        <v>0</v>
      </c>
      <c r="W88" s="86">
        <v>0</v>
      </c>
      <c r="X88" s="86">
        <v>0</v>
      </c>
      <c r="Y88" s="86">
        <v>0</v>
      </c>
      <c r="Z88" s="86">
        <v>3</v>
      </c>
      <c r="AA88" s="86">
        <v>0</v>
      </c>
      <c r="AB88" s="84">
        <v>1</v>
      </c>
      <c r="AC88" s="68" t="s">
        <v>194</v>
      </c>
      <c r="AD88" s="131" t="s">
        <v>3</v>
      </c>
      <c r="AE88" s="143">
        <v>3727.685</v>
      </c>
      <c r="AF88" s="143">
        <v>3464.912</v>
      </c>
      <c r="AG88" s="143">
        <v>3464.912</v>
      </c>
      <c r="AH88" s="143">
        <v>3464.912</v>
      </c>
      <c r="AI88" s="143">
        <v>3464.912</v>
      </c>
      <c r="AJ88" s="143">
        <v>3464.912</v>
      </c>
      <c r="AK88" s="115">
        <f>AJ88+AI88+AH88+AG88+AF88+AE88</f>
        <v>21052.245</v>
      </c>
      <c r="AL88" s="88">
        <v>2027</v>
      </c>
    </row>
    <row r="89" spans="1:38" s="27" customFormat="1" ht="46.5" customHeight="1">
      <c r="A89" s="28"/>
      <c r="B89" s="75"/>
      <c r="C89" s="75"/>
      <c r="D89" s="75"/>
      <c r="E89" s="75"/>
      <c r="F89" s="71"/>
      <c r="G89" s="71"/>
      <c r="H89" s="71"/>
      <c r="I89" s="71"/>
      <c r="J89" s="71"/>
      <c r="K89" s="71"/>
      <c r="L89" s="71"/>
      <c r="M89" s="71"/>
      <c r="N89" s="75"/>
      <c r="O89" s="75"/>
      <c r="P89" s="75"/>
      <c r="Q89" s="75"/>
      <c r="R89" s="75"/>
      <c r="S89" s="75"/>
      <c r="T89" s="73"/>
      <c r="U89" s="73"/>
      <c r="V89" s="74"/>
      <c r="W89" s="74"/>
      <c r="X89" s="76"/>
      <c r="Y89" s="76"/>
      <c r="Z89" s="76"/>
      <c r="AA89" s="78"/>
      <c r="AB89" s="78"/>
      <c r="AC89" s="12"/>
      <c r="AD89" s="12"/>
      <c r="AE89" s="101"/>
      <c r="AF89" s="12"/>
      <c r="AG89" s="12"/>
      <c r="AH89" s="12"/>
      <c r="AI89" s="12"/>
      <c r="AJ89" s="12"/>
      <c r="AK89" s="12"/>
      <c r="AL89" s="12"/>
    </row>
    <row r="90" spans="1:38" s="27" customFormat="1" ht="15">
      <c r="A90" s="28"/>
      <c r="B90" s="75"/>
      <c r="C90" s="75"/>
      <c r="D90" s="75"/>
      <c r="E90" s="75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5"/>
      <c r="R90" s="75"/>
      <c r="S90" s="75"/>
      <c r="T90" s="75"/>
      <c r="U90" s="75"/>
      <c r="V90" s="75"/>
      <c r="W90" s="73"/>
      <c r="X90" s="76"/>
      <c r="Y90" s="76"/>
      <c r="Z90" s="76"/>
      <c r="AA90" s="76"/>
      <c r="AB90" s="76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s="27" customFormat="1" ht="15">
      <c r="A91" s="5"/>
      <c r="B91" s="75"/>
      <c r="C91" s="75"/>
      <c r="D91" s="75"/>
      <c r="E91" s="75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5"/>
      <c r="R91" s="75"/>
      <c r="S91" s="75"/>
      <c r="T91" s="75"/>
      <c r="U91" s="75"/>
      <c r="V91" s="75"/>
      <c r="W91" s="73"/>
      <c r="X91" s="76"/>
      <c r="Y91" s="76"/>
      <c r="Z91" s="76"/>
      <c r="AA91" s="76"/>
      <c r="AB91" s="76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s="13" customFormat="1" ht="15">
      <c r="A92" s="5"/>
      <c r="B92" s="75"/>
      <c r="C92" s="75"/>
      <c r="D92" s="75"/>
      <c r="E92" s="75"/>
      <c r="F92" s="75"/>
      <c r="G92" s="75"/>
      <c r="H92" s="71"/>
      <c r="I92" s="71"/>
      <c r="J92" s="71"/>
      <c r="K92" s="71"/>
      <c r="L92" s="71"/>
      <c r="M92" s="71"/>
      <c r="N92" s="71"/>
      <c r="O92" s="71"/>
      <c r="P92" s="71"/>
      <c r="Q92" s="75"/>
      <c r="R92" s="75"/>
      <c r="S92" s="75"/>
      <c r="T92" s="75"/>
      <c r="U92" s="75"/>
      <c r="V92" s="75"/>
      <c r="W92" s="73"/>
      <c r="X92" s="76"/>
      <c r="Y92" s="76"/>
      <c r="Z92" s="76"/>
      <c r="AA92" s="76"/>
      <c r="AB92" s="76"/>
      <c r="AC92" s="12"/>
      <c r="AD92" s="12"/>
      <c r="AE92" s="101"/>
      <c r="AF92" s="12"/>
      <c r="AG92" s="12"/>
      <c r="AH92" s="12"/>
      <c r="AI92" s="12"/>
      <c r="AJ92" s="12"/>
      <c r="AK92" s="12"/>
      <c r="AL92" s="12"/>
    </row>
    <row r="93" spans="1:38" s="13" customFormat="1" ht="15">
      <c r="A93" s="5"/>
      <c r="B93" s="75"/>
      <c r="C93" s="75"/>
      <c r="D93" s="75"/>
      <c r="E93" s="75"/>
      <c r="F93" s="75"/>
      <c r="G93" s="75"/>
      <c r="H93" s="75"/>
      <c r="I93" s="71"/>
      <c r="J93" s="71"/>
      <c r="K93" s="71"/>
      <c r="L93" s="71"/>
      <c r="M93" s="71"/>
      <c r="N93" s="71"/>
      <c r="O93" s="71"/>
      <c r="P93" s="71"/>
      <c r="Q93" s="75"/>
      <c r="R93" s="75"/>
      <c r="S93" s="75"/>
      <c r="T93" s="75"/>
      <c r="U93" s="75"/>
      <c r="V93" s="75"/>
      <c r="W93" s="73"/>
      <c r="X93" s="73"/>
      <c r="Y93" s="74"/>
      <c r="Z93" s="74"/>
      <c r="AA93" s="76"/>
      <c r="AB93" s="76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s="13" customFormat="1" ht="15">
      <c r="A94" s="5"/>
      <c r="B94" s="75"/>
      <c r="C94" s="75"/>
      <c r="D94" s="75"/>
      <c r="E94" s="75"/>
      <c r="F94" s="75"/>
      <c r="G94" s="75"/>
      <c r="H94" s="75"/>
      <c r="I94" s="71"/>
      <c r="J94" s="71"/>
      <c r="K94" s="71"/>
      <c r="L94" s="71"/>
      <c r="M94" s="71"/>
      <c r="N94" s="71"/>
      <c r="O94" s="71"/>
      <c r="P94" s="71"/>
      <c r="Q94" s="75"/>
      <c r="R94" s="75"/>
      <c r="S94" s="75"/>
      <c r="T94" s="75"/>
      <c r="U94" s="75"/>
      <c r="V94" s="75"/>
      <c r="W94" s="75"/>
      <c r="X94" s="73"/>
      <c r="Y94" s="74"/>
      <c r="Z94" s="74"/>
      <c r="AA94" s="76"/>
      <c r="AB94" s="76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1:38" s="13" customFormat="1" ht="15">
      <c r="A95" s="5"/>
      <c r="B95" s="75"/>
      <c r="C95" s="75"/>
      <c r="D95" s="75"/>
      <c r="E95" s="75"/>
      <c r="F95" s="75"/>
      <c r="G95" s="75"/>
      <c r="H95" s="75"/>
      <c r="I95" s="71"/>
      <c r="J95" s="71"/>
      <c r="K95" s="71"/>
      <c r="L95" s="71"/>
      <c r="M95" s="71"/>
      <c r="N95" s="71"/>
      <c r="O95" s="71"/>
      <c r="P95" s="71"/>
      <c r="Q95" s="75"/>
      <c r="R95" s="75"/>
      <c r="S95" s="75"/>
      <c r="T95" s="75"/>
      <c r="U95" s="75"/>
      <c r="V95" s="75"/>
      <c r="W95" s="75"/>
      <c r="X95" s="73"/>
      <c r="Y95" s="74"/>
      <c r="Z95" s="74"/>
      <c r="AA95" s="76"/>
      <c r="AB95" s="76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s="13" customFormat="1" ht="15">
      <c r="A96" s="5"/>
      <c r="B96" s="75"/>
      <c r="C96" s="75"/>
      <c r="D96" s="75"/>
      <c r="E96" s="75"/>
      <c r="F96" s="75"/>
      <c r="G96" s="75"/>
      <c r="H96" s="75"/>
      <c r="I96" s="71"/>
      <c r="J96" s="71"/>
      <c r="K96" s="71"/>
      <c r="L96" s="71"/>
      <c r="M96" s="71"/>
      <c r="N96" s="71"/>
      <c r="O96" s="71"/>
      <c r="P96" s="71"/>
      <c r="Q96" s="75"/>
      <c r="R96" s="75"/>
      <c r="S96" s="75"/>
      <c r="T96" s="75"/>
      <c r="U96" s="75"/>
      <c r="V96" s="75"/>
      <c r="W96" s="75"/>
      <c r="X96" s="73"/>
      <c r="Y96" s="75"/>
      <c r="Z96" s="75"/>
      <c r="AA96" s="76"/>
      <c r="AB96" s="76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1:38" s="13" customFormat="1" ht="15">
      <c r="A97" s="5"/>
      <c r="B97" s="75"/>
      <c r="C97" s="75"/>
      <c r="D97" s="75"/>
      <c r="E97" s="75"/>
      <c r="F97" s="75"/>
      <c r="G97" s="75"/>
      <c r="H97" s="75"/>
      <c r="I97" s="71"/>
      <c r="J97" s="71"/>
      <c r="K97" s="71"/>
      <c r="L97" s="71"/>
      <c r="M97" s="71"/>
      <c r="N97" s="71"/>
      <c r="O97" s="71"/>
      <c r="P97" s="71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6"/>
      <c r="AB97" s="76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s="13" customFormat="1" ht="15">
      <c r="A98" s="5"/>
      <c r="B98" s="75"/>
      <c r="C98" s="75"/>
      <c r="D98" s="75"/>
      <c r="E98" s="75"/>
      <c r="F98" s="75"/>
      <c r="G98" s="75"/>
      <c r="H98" s="75"/>
      <c r="I98" s="71"/>
      <c r="J98" s="71"/>
      <c r="K98" s="71"/>
      <c r="L98" s="71"/>
      <c r="M98" s="71"/>
      <c r="N98" s="71"/>
      <c r="O98" s="71"/>
      <c r="P98" s="71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6"/>
      <c r="AB98" s="76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28" s="12" customFormat="1" ht="15">
      <c r="A99" s="5"/>
      <c r="B99" s="75"/>
      <c r="C99" s="75"/>
      <c r="D99" s="75"/>
      <c r="E99" s="75"/>
      <c r="F99" s="75"/>
      <c r="G99" s="75"/>
      <c r="H99" s="75"/>
      <c r="I99" s="71"/>
      <c r="J99" s="71"/>
      <c r="K99" s="71"/>
      <c r="L99" s="71"/>
      <c r="M99" s="71"/>
      <c r="N99" s="71"/>
      <c r="O99" s="71"/>
      <c r="P99" s="71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6"/>
      <c r="AB99" s="76"/>
    </row>
    <row r="100" spans="1:28" s="12" customFormat="1" ht="15">
      <c r="A100" s="5"/>
      <c r="B100" s="75"/>
      <c r="C100" s="75"/>
      <c r="D100" s="75"/>
      <c r="E100" s="75"/>
      <c r="F100" s="75"/>
      <c r="G100" s="75"/>
      <c r="H100" s="75"/>
      <c r="I100" s="71"/>
      <c r="J100" s="71"/>
      <c r="K100" s="71"/>
      <c r="L100" s="71"/>
      <c r="M100" s="71"/>
      <c r="N100" s="71"/>
      <c r="O100" s="71"/>
      <c r="P100" s="71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6"/>
      <c r="AB100" s="76"/>
    </row>
    <row r="101" spans="1:28" s="12" customFormat="1" ht="18.75" customHeight="1">
      <c r="A101" s="5"/>
      <c r="B101" s="75"/>
      <c r="C101" s="75"/>
      <c r="D101" s="75"/>
      <c r="E101" s="75"/>
      <c r="F101" s="75"/>
      <c r="G101" s="75"/>
      <c r="H101" s="75"/>
      <c r="I101" s="71"/>
      <c r="J101" s="71"/>
      <c r="K101" s="71"/>
      <c r="L101" s="71"/>
      <c r="M101" s="71"/>
      <c r="N101" s="71"/>
      <c r="O101" s="71"/>
      <c r="P101" s="71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6"/>
      <c r="AB101" s="76"/>
    </row>
    <row r="102" spans="1:28" s="12" customFormat="1" ht="15">
      <c r="A102" s="5"/>
      <c r="B102" s="75"/>
      <c r="C102" s="75"/>
      <c r="D102" s="75"/>
      <c r="E102" s="75"/>
      <c r="F102" s="75"/>
      <c r="G102" s="75"/>
      <c r="H102" s="75"/>
      <c r="I102" s="71"/>
      <c r="J102" s="71"/>
      <c r="K102" s="71"/>
      <c r="L102" s="71"/>
      <c r="M102" s="71"/>
      <c r="N102" s="71"/>
      <c r="O102" s="71"/>
      <c r="P102" s="71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6"/>
      <c r="AB102" s="76"/>
    </row>
    <row r="103" spans="1:28" s="12" customFormat="1" ht="15">
      <c r="A103" s="5"/>
      <c r="B103" s="75"/>
      <c r="C103" s="75"/>
      <c r="D103" s="75"/>
      <c r="E103" s="75"/>
      <c r="F103" s="75"/>
      <c r="G103" s="75"/>
      <c r="H103" s="75"/>
      <c r="I103" s="71"/>
      <c r="J103" s="71"/>
      <c r="K103" s="71"/>
      <c r="L103" s="71"/>
      <c r="M103" s="71"/>
      <c r="N103" s="71"/>
      <c r="O103" s="71"/>
      <c r="P103" s="71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6"/>
      <c r="AB103" s="76"/>
    </row>
    <row r="104" spans="1:28" s="12" customFormat="1" ht="15">
      <c r="A104" s="5"/>
      <c r="B104" s="75"/>
      <c r="C104" s="75"/>
      <c r="D104" s="75"/>
      <c r="E104" s="75"/>
      <c r="F104" s="75"/>
      <c r="G104" s="75"/>
      <c r="H104" s="75"/>
      <c r="I104" s="71"/>
      <c r="J104" s="71"/>
      <c r="K104" s="71"/>
      <c r="L104" s="71"/>
      <c r="M104" s="71"/>
      <c r="N104" s="71"/>
      <c r="O104" s="71"/>
      <c r="P104" s="71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6"/>
      <c r="AB104" s="76"/>
    </row>
    <row r="105" spans="1:28" s="12" customFormat="1" ht="15">
      <c r="A105" s="5"/>
      <c r="B105" s="75"/>
      <c r="C105" s="75"/>
      <c r="D105" s="75"/>
      <c r="E105" s="75"/>
      <c r="F105" s="75"/>
      <c r="G105" s="75"/>
      <c r="H105" s="75"/>
      <c r="I105" s="71"/>
      <c r="J105" s="71"/>
      <c r="K105" s="71"/>
      <c r="L105" s="71"/>
      <c r="M105" s="71"/>
      <c r="N105" s="71"/>
      <c r="O105" s="71"/>
      <c r="P105" s="71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6"/>
      <c r="AB105" s="76"/>
    </row>
    <row r="106" spans="1:28" s="12" customFormat="1" ht="15">
      <c r="A106" s="5"/>
      <c r="B106" s="75"/>
      <c r="C106" s="75"/>
      <c r="D106" s="75"/>
      <c r="E106" s="75"/>
      <c r="F106" s="75"/>
      <c r="G106" s="75"/>
      <c r="H106" s="75"/>
      <c r="I106" s="71"/>
      <c r="J106" s="71"/>
      <c r="K106" s="71"/>
      <c r="L106" s="71"/>
      <c r="M106" s="71"/>
      <c r="N106" s="71"/>
      <c r="O106" s="71"/>
      <c r="P106" s="71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6"/>
      <c r="AB106" s="76"/>
    </row>
    <row r="107" spans="1:28" s="12" customFormat="1" ht="15">
      <c r="A107" s="5"/>
      <c r="B107" s="75"/>
      <c r="C107" s="75"/>
      <c r="D107" s="75"/>
      <c r="E107" s="75"/>
      <c r="F107" s="75"/>
      <c r="G107" s="75"/>
      <c r="H107" s="75"/>
      <c r="I107" s="71"/>
      <c r="J107" s="71"/>
      <c r="K107" s="71"/>
      <c r="L107" s="71"/>
      <c r="M107" s="71"/>
      <c r="N107" s="71"/>
      <c r="O107" s="71"/>
      <c r="P107" s="71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6"/>
      <c r="AB107" s="76"/>
    </row>
    <row r="108" spans="1:28" s="12" customFormat="1" ht="15">
      <c r="A108" s="5"/>
      <c r="B108" s="75"/>
      <c r="C108" s="75"/>
      <c r="D108" s="75"/>
      <c r="E108" s="75"/>
      <c r="F108" s="75"/>
      <c r="G108" s="75"/>
      <c r="H108" s="75"/>
      <c r="I108" s="71"/>
      <c r="J108" s="71"/>
      <c r="K108" s="71"/>
      <c r="L108" s="71"/>
      <c r="M108" s="71"/>
      <c r="N108" s="71"/>
      <c r="O108" s="71"/>
      <c r="P108" s="71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6"/>
      <c r="AB108" s="76"/>
    </row>
    <row r="109" spans="1:28" s="12" customFormat="1" ht="15">
      <c r="A109" s="5"/>
      <c r="B109" s="75"/>
      <c r="C109" s="75"/>
      <c r="D109" s="75"/>
      <c r="E109" s="75"/>
      <c r="F109" s="75"/>
      <c r="G109" s="75"/>
      <c r="H109" s="75"/>
      <c r="I109" s="71"/>
      <c r="J109" s="71"/>
      <c r="K109" s="71"/>
      <c r="L109" s="71"/>
      <c r="M109" s="71"/>
      <c r="N109" s="71"/>
      <c r="O109" s="71"/>
      <c r="P109" s="71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6"/>
      <c r="AB109" s="76"/>
    </row>
    <row r="110" spans="1:28" s="12" customFormat="1" ht="15">
      <c r="A110" s="5"/>
      <c r="B110" s="75"/>
      <c r="C110" s="75"/>
      <c r="D110" s="75"/>
      <c r="E110" s="75"/>
      <c r="F110" s="75"/>
      <c r="G110" s="75"/>
      <c r="H110" s="75"/>
      <c r="I110" s="71"/>
      <c r="J110" s="71"/>
      <c r="K110" s="71"/>
      <c r="L110" s="71"/>
      <c r="M110" s="71"/>
      <c r="N110" s="72"/>
      <c r="O110" s="72"/>
      <c r="P110" s="72"/>
      <c r="Q110" s="76"/>
      <c r="R110" s="76"/>
      <c r="S110" s="76"/>
      <c r="T110" s="76"/>
      <c r="U110" s="76"/>
      <c r="V110" s="76"/>
      <c r="W110" s="76"/>
      <c r="X110" s="75"/>
      <c r="Y110" s="75"/>
      <c r="Z110" s="75"/>
      <c r="AA110" s="76"/>
      <c r="AB110" s="76"/>
    </row>
    <row r="111" spans="1:28" s="12" customFormat="1" ht="15">
      <c r="A111" s="5"/>
      <c r="B111" s="75"/>
      <c r="C111" s="75"/>
      <c r="D111" s="75"/>
      <c r="E111" s="75"/>
      <c r="F111" s="75"/>
      <c r="G111" s="75"/>
      <c r="H111" s="75"/>
      <c r="I111" s="71"/>
      <c r="J111" s="71"/>
      <c r="K111" s="71"/>
      <c r="L111" s="71"/>
      <c r="M111" s="71"/>
      <c r="N111" s="72"/>
      <c r="O111" s="72"/>
      <c r="P111" s="72"/>
      <c r="Q111" s="76"/>
      <c r="R111" s="76"/>
      <c r="S111" s="76"/>
      <c r="T111" s="76"/>
      <c r="U111" s="76"/>
      <c r="V111" s="76"/>
      <c r="W111" s="76"/>
      <c r="X111" s="75"/>
      <c r="Y111" s="75"/>
      <c r="Z111" s="75"/>
      <c r="AA111" s="76"/>
      <c r="AB111" s="76"/>
    </row>
    <row r="112" spans="1:28" s="12" customFormat="1" ht="15">
      <c r="A112" s="5"/>
      <c r="B112" s="75"/>
      <c r="C112" s="75"/>
      <c r="D112" s="75"/>
      <c r="E112" s="75"/>
      <c r="F112" s="75"/>
      <c r="G112" s="75"/>
      <c r="H112" s="75"/>
      <c r="I112" s="71"/>
      <c r="J112" s="71"/>
      <c r="K112" s="71"/>
      <c r="L112" s="71"/>
      <c r="M112" s="71"/>
      <c r="N112" s="72"/>
      <c r="O112" s="72"/>
      <c r="P112" s="72"/>
      <c r="Q112" s="76"/>
      <c r="R112" s="76"/>
      <c r="S112" s="76"/>
      <c r="T112" s="76"/>
      <c r="U112" s="76"/>
      <c r="V112" s="76"/>
      <c r="W112" s="76"/>
      <c r="X112" s="75"/>
      <c r="Y112" s="75"/>
      <c r="Z112" s="75"/>
      <c r="AA112" s="76"/>
      <c r="AB112" s="76"/>
    </row>
    <row r="113" spans="1:28" s="12" customFormat="1" ht="15">
      <c r="A113" s="5"/>
      <c r="B113" s="75"/>
      <c r="C113" s="75"/>
      <c r="D113" s="75"/>
      <c r="E113" s="75"/>
      <c r="F113" s="75"/>
      <c r="G113" s="75"/>
      <c r="H113" s="76"/>
      <c r="I113" s="72"/>
      <c r="J113" s="72"/>
      <c r="K113" s="72"/>
      <c r="L113" s="72"/>
      <c r="M113" s="72"/>
      <c r="N113" s="72"/>
      <c r="O113" s="72"/>
      <c r="P113" s="72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</row>
    <row r="114" spans="1:28" s="12" customFormat="1" ht="15">
      <c r="A114" s="5"/>
      <c r="B114" s="75"/>
      <c r="C114" s="75"/>
      <c r="D114" s="75"/>
      <c r="E114" s="75"/>
      <c r="F114" s="75"/>
      <c r="G114" s="75"/>
      <c r="H114" s="76"/>
      <c r="I114" s="72"/>
      <c r="J114" s="72"/>
      <c r="K114" s="72"/>
      <c r="L114" s="72"/>
      <c r="M114" s="72"/>
      <c r="N114" s="72"/>
      <c r="O114" s="72"/>
      <c r="P114" s="72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</row>
    <row r="115" spans="1:28" s="12" customFormat="1" ht="15">
      <c r="A115" s="5"/>
      <c r="B115" s="75"/>
      <c r="C115" s="75"/>
      <c r="D115" s="75"/>
      <c r="E115" s="75"/>
      <c r="F115" s="75"/>
      <c r="G115" s="75"/>
      <c r="H115" s="76"/>
      <c r="I115" s="72"/>
      <c r="J115" s="72"/>
      <c r="K115" s="72"/>
      <c r="L115" s="72"/>
      <c r="M115" s="72"/>
      <c r="N115" s="72"/>
      <c r="O115" s="72"/>
      <c r="P115" s="72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</row>
    <row r="116" spans="1:28" s="12" customFormat="1" ht="15">
      <c r="A116" s="5"/>
      <c r="B116" s="75"/>
      <c r="C116" s="75"/>
      <c r="D116" s="75"/>
      <c r="E116" s="75"/>
      <c r="F116" s="75"/>
      <c r="G116" s="75"/>
      <c r="H116" s="76"/>
      <c r="I116" s="72"/>
      <c r="J116" s="72"/>
      <c r="K116" s="72"/>
      <c r="L116" s="72"/>
      <c r="M116" s="72"/>
      <c r="N116" s="72"/>
      <c r="O116" s="72"/>
      <c r="P116" s="72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</row>
    <row r="117" spans="1:28" s="12" customFormat="1" ht="15">
      <c r="A117" s="5"/>
      <c r="B117" s="75"/>
      <c r="C117" s="75"/>
      <c r="D117" s="77"/>
      <c r="E117" s="77"/>
      <c r="F117" s="77"/>
      <c r="G117" s="77"/>
      <c r="H117" s="76"/>
      <c r="I117" s="72"/>
      <c r="J117" s="72"/>
      <c r="K117" s="72"/>
      <c r="L117" s="72"/>
      <c r="M117" s="72"/>
      <c r="N117" s="72"/>
      <c r="O117" s="72"/>
      <c r="P117" s="72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</row>
    <row r="118" spans="1:28" s="12" customFormat="1" ht="15">
      <c r="A118" s="5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5"/>
      <c r="N118" s="75"/>
      <c r="O118" s="75"/>
      <c r="P118" s="75"/>
      <c r="Q118" s="75"/>
      <c r="R118" s="75"/>
      <c r="S118" s="75"/>
      <c r="T118" s="76"/>
      <c r="U118" s="72"/>
      <c r="V118" s="72"/>
      <c r="W118" s="72"/>
      <c r="X118" s="72"/>
      <c r="Y118" s="72"/>
      <c r="Z118" s="72"/>
      <c r="AA118" s="76"/>
      <c r="AB118" s="76"/>
    </row>
    <row r="119" spans="1:34" s="12" customFormat="1" ht="14.25">
      <c r="A119" s="5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6"/>
      <c r="N119" s="76"/>
      <c r="O119" s="76"/>
      <c r="P119" s="76"/>
      <c r="Q119" s="76"/>
      <c r="R119" s="76"/>
      <c r="S119" s="76"/>
      <c r="T119" s="76"/>
      <c r="U119" s="72"/>
      <c r="V119" s="72"/>
      <c r="W119" s="72"/>
      <c r="X119" s="72"/>
      <c r="Y119" s="72"/>
      <c r="Z119" s="72"/>
      <c r="AA119" s="76"/>
      <c r="AB119" s="76"/>
      <c r="AE119" s="25"/>
      <c r="AF119" s="25"/>
      <c r="AG119" s="25"/>
      <c r="AH119" s="25"/>
    </row>
    <row r="120" spans="1:38" s="12" customFormat="1" ht="14.25">
      <c r="A120" s="5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6"/>
      <c r="N120" s="76"/>
      <c r="O120" s="76"/>
      <c r="P120" s="76"/>
      <c r="Q120" s="76"/>
      <c r="R120" s="76"/>
      <c r="S120" s="76"/>
      <c r="T120" s="76"/>
      <c r="U120" s="72"/>
      <c r="V120" s="72"/>
      <c r="W120" s="72"/>
      <c r="X120" s="72"/>
      <c r="Y120" s="72"/>
      <c r="Z120" s="72"/>
      <c r="AA120" s="72"/>
      <c r="AB120" s="72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s="12" customFormat="1" ht="14.25">
      <c r="A121" s="5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6"/>
      <c r="N121" s="76"/>
      <c r="O121" s="76"/>
      <c r="P121" s="76"/>
      <c r="Q121" s="76"/>
      <c r="R121" s="76"/>
      <c r="S121" s="76"/>
      <c r="T121" s="76"/>
      <c r="U121" s="72"/>
      <c r="V121" s="72"/>
      <c r="W121" s="72"/>
      <c r="X121" s="72"/>
      <c r="Y121" s="72"/>
      <c r="Z121" s="72"/>
      <c r="AA121" s="72"/>
      <c r="AB121" s="72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1:38" s="12" customFormat="1" ht="14.25">
      <c r="A122" s="5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6"/>
      <c r="N122" s="76"/>
      <c r="O122" s="76"/>
      <c r="P122" s="76"/>
      <c r="Q122" s="76"/>
      <c r="R122" s="76"/>
      <c r="S122" s="76"/>
      <c r="T122" s="76"/>
      <c r="U122" s="72"/>
      <c r="V122" s="72"/>
      <c r="W122" s="72"/>
      <c r="X122" s="72"/>
      <c r="Y122" s="72"/>
      <c r="Z122" s="72"/>
      <c r="AA122" s="72"/>
      <c r="AB122" s="72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1:38" s="12" customFormat="1" ht="14.25">
      <c r="A123" s="5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6"/>
      <c r="N123" s="76"/>
      <c r="O123" s="76"/>
      <c r="P123" s="76"/>
      <c r="Q123" s="76"/>
      <c r="R123" s="76"/>
      <c r="S123" s="76"/>
      <c r="T123" s="76"/>
      <c r="U123" s="72"/>
      <c r="V123" s="72"/>
      <c r="W123" s="72"/>
      <c r="X123" s="72"/>
      <c r="Y123" s="72"/>
      <c r="Z123" s="72"/>
      <c r="AA123" s="72"/>
      <c r="AB123" s="72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1:38" s="12" customFormat="1" ht="14.25">
      <c r="A124" s="5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6"/>
      <c r="N124" s="76"/>
      <c r="O124" s="76"/>
      <c r="P124" s="76"/>
      <c r="Q124" s="76"/>
      <c r="R124" s="76"/>
      <c r="S124" s="76"/>
      <c r="T124" s="76"/>
      <c r="U124" s="72"/>
      <c r="V124" s="72"/>
      <c r="W124" s="72"/>
      <c r="X124" s="72"/>
      <c r="Y124" s="72"/>
      <c r="Z124" s="72"/>
      <c r="AA124" s="72"/>
      <c r="AB124" s="72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1:38" s="12" customFormat="1" ht="14.25">
      <c r="A125" s="5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6"/>
      <c r="N125" s="76"/>
      <c r="O125" s="76"/>
      <c r="P125" s="76"/>
      <c r="Q125" s="76"/>
      <c r="R125" s="76"/>
      <c r="S125" s="76"/>
      <c r="T125" s="76"/>
      <c r="U125" s="72"/>
      <c r="V125" s="72"/>
      <c r="W125" s="72"/>
      <c r="X125" s="72"/>
      <c r="Y125" s="72"/>
      <c r="Z125" s="72"/>
      <c r="AA125" s="72"/>
      <c r="AB125" s="72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1:38" s="12" customFormat="1" ht="14.25">
      <c r="A126" s="5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6"/>
      <c r="N126" s="76"/>
      <c r="O126" s="76"/>
      <c r="P126" s="76"/>
      <c r="Q126" s="76"/>
      <c r="R126" s="76"/>
      <c r="S126" s="76"/>
      <c r="T126" s="76"/>
      <c r="U126" s="72"/>
      <c r="V126" s="72"/>
      <c r="W126" s="72"/>
      <c r="X126" s="72"/>
      <c r="Y126" s="72"/>
      <c r="Z126" s="72"/>
      <c r="AA126" s="72"/>
      <c r="AB126" s="72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1:38" s="12" customFormat="1" ht="14.25">
      <c r="A127" s="5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6"/>
      <c r="N127" s="76"/>
      <c r="O127" s="76"/>
      <c r="P127" s="76"/>
      <c r="Q127" s="76"/>
      <c r="R127" s="76"/>
      <c r="S127" s="76"/>
      <c r="T127" s="76"/>
      <c r="U127" s="72"/>
      <c r="V127" s="72"/>
      <c r="W127" s="72"/>
      <c r="X127" s="72"/>
      <c r="Y127" s="72"/>
      <c r="Z127" s="72"/>
      <c r="AA127" s="72"/>
      <c r="AB127" s="72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1:38" s="12" customFormat="1" ht="14.25">
      <c r="A128" s="5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6"/>
      <c r="N128" s="76"/>
      <c r="O128" s="76"/>
      <c r="P128" s="76"/>
      <c r="Q128" s="76"/>
      <c r="R128" s="76"/>
      <c r="S128" s="76"/>
      <c r="T128" s="76"/>
      <c r="U128" s="72"/>
      <c r="V128" s="72"/>
      <c r="W128" s="72"/>
      <c r="X128" s="72"/>
      <c r="Y128" s="72"/>
      <c r="Z128" s="72"/>
      <c r="AA128" s="72"/>
      <c r="AB128" s="72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1:38" s="12" customFormat="1" ht="14.25">
      <c r="A129" s="5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6"/>
      <c r="N129" s="76"/>
      <c r="O129" s="76"/>
      <c r="P129" s="76"/>
      <c r="Q129" s="76"/>
      <c r="R129" s="76"/>
      <c r="S129" s="76"/>
      <c r="T129" s="76"/>
      <c r="U129" s="72"/>
      <c r="V129" s="72"/>
      <c r="W129" s="72"/>
      <c r="X129" s="72"/>
      <c r="Y129" s="72"/>
      <c r="Z129" s="72"/>
      <c r="AA129" s="72"/>
      <c r="AB129" s="72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s="12" customFormat="1" ht="14.25">
      <c r="A130" s="5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6"/>
      <c r="N130" s="76"/>
      <c r="O130" s="76"/>
      <c r="P130" s="76"/>
      <c r="Q130" s="76"/>
      <c r="R130" s="76"/>
      <c r="S130" s="76"/>
      <c r="T130" s="76"/>
      <c r="U130" s="72"/>
      <c r="V130" s="72"/>
      <c r="W130" s="72"/>
      <c r="X130" s="72"/>
      <c r="Y130" s="72"/>
      <c r="Z130" s="72"/>
      <c r="AA130" s="72"/>
      <c r="AB130" s="72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 s="12" customFormat="1" ht="14.25">
      <c r="A131" s="5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6"/>
      <c r="N131" s="76"/>
      <c r="O131" s="76"/>
      <c r="P131" s="76"/>
      <c r="Q131" s="76"/>
      <c r="R131" s="76"/>
      <c r="S131" s="76"/>
      <c r="T131" s="76"/>
      <c r="U131" s="72"/>
      <c r="V131" s="72"/>
      <c r="W131" s="72"/>
      <c r="X131" s="72"/>
      <c r="Y131" s="72"/>
      <c r="Z131" s="72"/>
      <c r="AA131" s="72"/>
      <c r="AB131" s="72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s="12" customFormat="1" ht="14.25" hidden="1">
      <c r="A132" s="5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6"/>
      <c r="N132" s="76"/>
      <c r="O132" s="76"/>
      <c r="P132" s="76"/>
      <c r="Q132" s="76"/>
      <c r="R132" s="76"/>
      <c r="S132" s="76"/>
      <c r="T132" s="76"/>
      <c r="U132" s="72"/>
      <c r="V132" s="72"/>
      <c r="W132" s="72"/>
      <c r="X132" s="72"/>
      <c r="Y132" s="72"/>
      <c r="Z132" s="72"/>
      <c r="AA132" s="72"/>
      <c r="AB132" s="72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38" s="12" customFormat="1" ht="14.25" hidden="1">
      <c r="A133" s="5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6"/>
      <c r="N133" s="76"/>
      <c r="O133" s="76"/>
      <c r="P133" s="76"/>
      <c r="Q133" s="76"/>
      <c r="R133" s="76"/>
      <c r="S133" s="76"/>
      <c r="T133" s="76"/>
      <c r="U133" s="72"/>
      <c r="V133" s="72"/>
      <c r="W133" s="72"/>
      <c r="X133" s="72"/>
      <c r="Y133" s="72"/>
      <c r="Z133" s="72"/>
      <c r="AA133" s="72"/>
      <c r="AB133" s="72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 s="12" customFormat="1" ht="14.25" hidden="1">
      <c r="A134" s="5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6"/>
      <c r="N134" s="76"/>
      <c r="O134" s="76"/>
      <c r="P134" s="76"/>
      <c r="Q134" s="76"/>
      <c r="R134" s="76"/>
      <c r="S134" s="76"/>
      <c r="T134" s="76"/>
      <c r="U134" s="72"/>
      <c r="V134" s="72"/>
      <c r="W134" s="72"/>
      <c r="X134" s="72"/>
      <c r="Y134" s="72"/>
      <c r="Z134" s="72"/>
      <c r="AA134" s="72"/>
      <c r="AB134" s="72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 s="12" customFormat="1" ht="14.25">
      <c r="A135" s="5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6"/>
      <c r="N135" s="76"/>
      <c r="O135" s="76"/>
      <c r="P135" s="76"/>
      <c r="Q135" s="76"/>
      <c r="R135" s="76"/>
      <c r="S135" s="76"/>
      <c r="T135" s="76"/>
      <c r="U135" s="72"/>
      <c r="V135" s="72"/>
      <c r="W135" s="72"/>
      <c r="X135" s="72"/>
      <c r="Y135" s="72"/>
      <c r="Z135" s="72"/>
      <c r="AA135" s="72"/>
      <c r="AB135" s="72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s="12" customFormat="1" ht="14.25">
      <c r="A136" s="5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6"/>
      <c r="N136" s="76"/>
      <c r="O136" s="76"/>
      <c r="P136" s="76"/>
      <c r="Q136" s="76"/>
      <c r="R136" s="76"/>
      <c r="S136" s="76"/>
      <c r="T136" s="76"/>
      <c r="U136" s="72"/>
      <c r="V136" s="72"/>
      <c r="W136" s="72"/>
      <c r="X136" s="72"/>
      <c r="Y136" s="72"/>
      <c r="Z136" s="72"/>
      <c r="AA136" s="72"/>
      <c r="AB136" s="72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s="12" customFormat="1" ht="14.25">
      <c r="A137" s="5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6"/>
      <c r="N137" s="76"/>
      <c r="O137" s="76"/>
      <c r="P137" s="76"/>
      <c r="Q137" s="76"/>
      <c r="R137" s="76"/>
      <c r="S137" s="76"/>
      <c r="T137" s="76"/>
      <c r="U137" s="72"/>
      <c r="V137" s="72"/>
      <c r="W137" s="72"/>
      <c r="X137" s="72"/>
      <c r="Y137" s="72"/>
      <c r="Z137" s="72"/>
      <c r="AA137" s="72"/>
      <c r="AB137" s="72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s="12" customFormat="1" ht="14.25">
      <c r="A138" s="5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6"/>
      <c r="N138" s="76"/>
      <c r="O138" s="76"/>
      <c r="P138" s="76"/>
      <c r="Q138" s="76"/>
      <c r="R138" s="76"/>
      <c r="S138" s="76"/>
      <c r="T138" s="76"/>
      <c r="U138" s="72"/>
      <c r="V138" s="72"/>
      <c r="W138" s="72"/>
      <c r="X138" s="72"/>
      <c r="Y138" s="72"/>
      <c r="Z138" s="72"/>
      <c r="AA138" s="72"/>
      <c r="AB138" s="72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 s="12" customFormat="1" ht="14.25">
      <c r="A139" s="5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6"/>
      <c r="N139" s="76"/>
      <c r="O139" s="76"/>
      <c r="P139" s="76"/>
      <c r="Q139" s="76"/>
      <c r="R139" s="76"/>
      <c r="S139" s="76"/>
      <c r="T139" s="76"/>
      <c r="U139" s="72"/>
      <c r="V139" s="72"/>
      <c r="W139" s="72"/>
      <c r="X139" s="72"/>
      <c r="Y139" s="72"/>
      <c r="Z139" s="72"/>
      <c r="AA139" s="72"/>
      <c r="AB139" s="72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 s="12" customFormat="1" ht="14.25">
      <c r="A140" s="5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6"/>
      <c r="N140" s="76"/>
      <c r="O140" s="76"/>
      <c r="P140" s="76"/>
      <c r="Q140" s="76"/>
      <c r="R140" s="76"/>
      <c r="S140" s="76"/>
      <c r="T140" s="76"/>
      <c r="U140" s="72"/>
      <c r="V140" s="72"/>
      <c r="W140" s="72"/>
      <c r="X140" s="72"/>
      <c r="Y140" s="72"/>
      <c r="Z140" s="72"/>
      <c r="AA140" s="72"/>
      <c r="AB140" s="72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 s="12" customFormat="1" ht="14.25">
      <c r="A141" s="5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6"/>
      <c r="N141" s="76"/>
      <c r="O141" s="76"/>
      <c r="P141" s="76"/>
      <c r="Q141" s="76"/>
      <c r="R141" s="76"/>
      <c r="S141" s="76"/>
      <c r="T141" s="76"/>
      <c r="U141" s="72"/>
      <c r="V141" s="72"/>
      <c r="W141" s="72"/>
      <c r="X141" s="72"/>
      <c r="Y141" s="72"/>
      <c r="Z141" s="72"/>
      <c r="AA141" s="72"/>
      <c r="AB141" s="72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s="12" customFormat="1" ht="14.25">
      <c r="A142" s="5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6"/>
      <c r="N142" s="76"/>
      <c r="O142" s="76"/>
      <c r="P142" s="76"/>
      <c r="Q142" s="76"/>
      <c r="R142" s="76"/>
      <c r="S142" s="76"/>
      <c r="T142" s="76"/>
      <c r="U142" s="72"/>
      <c r="V142" s="72"/>
      <c r="W142" s="72"/>
      <c r="X142" s="72"/>
      <c r="Y142" s="72"/>
      <c r="Z142" s="72"/>
      <c r="AA142" s="72"/>
      <c r="AB142" s="72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s="12" customFormat="1" ht="14.25">
      <c r="A143" s="5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6"/>
      <c r="N143" s="76"/>
      <c r="O143" s="76"/>
      <c r="P143" s="76"/>
      <c r="Q143" s="76"/>
      <c r="R143" s="76"/>
      <c r="S143" s="76"/>
      <c r="T143" s="76"/>
      <c r="U143" s="72"/>
      <c r="V143" s="72"/>
      <c r="W143" s="72"/>
      <c r="X143" s="72"/>
      <c r="Y143" s="72"/>
      <c r="Z143" s="72"/>
      <c r="AA143" s="72"/>
      <c r="AB143" s="72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 s="12" customFormat="1" ht="14.25">
      <c r="A144" s="5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6"/>
      <c r="N144" s="76"/>
      <c r="O144" s="76"/>
      <c r="P144" s="76"/>
      <c r="Q144" s="76"/>
      <c r="R144" s="76"/>
      <c r="S144" s="76"/>
      <c r="T144" s="76"/>
      <c r="U144" s="72"/>
      <c r="V144" s="72"/>
      <c r="W144" s="72"/>
      <c r="X144" s="72"/>
      <c r="Y144" s="72"/>
      <c r="Z144" s="72"/>
      <c r="AA144" s="72"/>
      <c r="AB144" s="72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 s="12" customFormat="1" ht="14.25">
      <c r="A145" s="5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6"/>
      <c r="N145" s="76"/>
      <c r="O145" s="76"/>
      <c r="P145" s="76"/>
      <c r="Q145" s="76"/>
      <c r="R145" s="76"/>
      <c r="S145" s="76"/>
      <c r="T145" s="76"/>
      <c r="U145" s="72"/>
      <c r="V145" s="72"/>
      <c r="W145" s="72"/>
      <c r="X145" s="72"/>
      <c r="Y145" s="72"/>
      <c r="Z145" s="72"/>
      <c r="AA145" s="72"/>
      <c r="AB145" s="72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s="12" customFormat="1" ht="14.25">
      <c r="A146" s="5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6"/>
      <c r="N146" s="76"/>
      <c r="O146" s="76"/>
      <c r="P146" s="76"/>
      <c r="Q146" s="76"/>
      <c r="R146" s="76"/>
      <c r="S146" s="76"/>
      <c r="T146" s="76"/>
      <c r="U146" s="72"/>
      <c r="V146" s="72"/>
      <c r="W146" s="72"/>
      <c r="X146" s="72"/>
      <c r="Y146" s="72"/>
      <c r="Z146" s="72"/>
      <c r="AA146" s="72"/>
      <c r="AB146" s="72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1:38" s="12" customFormat="1" ht="14.25">
      <c r="A147" s="5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6"/>
      <c r="N147" s="76"/>
      <c r="O147" s="76"/>
      <c r="P147" s="76"/>
      <c r="Q147" s="76"/>
      <c r="R147" s="76"/>
      <c r="S147" s="76"/>
      <c r="T147" s="76"/>
      <c r="U147" s="72"/>
      <c r="V147" s="72"/>
      <c r="W147" s="72"/>
      <c r="X147" s="72"/>
      <c r="Y147" s="72"/>
      <c r="Z147" s="72"/>
      <c r="AA147" s="72"/>
      <c r="AB147" s="72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s="12" customFormat="1" ht="14.25">
      <c r="A148" s="5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6"/>
      <c r="N148" s="76"/>
      <c r="O148" s="76"/>
      <c r="P148" s="76"/>
      <c r="Q148" s="76"/>
      <c r="R148" s="76"/>
      <c r="S148" s="76"/>
      <c r="T148" s="76"/>
      <c r="U148" s="72"/>
      <c r="V148" s="72"/>
      <c r="W148" s="72"/>
      <c r="X148" s="72"/>
      <c r="Y148" s="72"/>
      <c r="Z148" s="72"/>
      <c r="AA148" s="72"/>
      <c r="AB148" s="72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s="12" customFormat="1" ht="14.25">
      <c r="A149" s="5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6"/>
      <c r="N149" s="76"/>
      <c r="O149" s="76"/>
      <c r="P149" s="76"/>
      <c r="Q149" s="76"/>
      <c r="R149" s="76"/>
      <c r="S149" s="76"/>
      <c r="T149" s="76"/>
      <c r="U149" s="72"/>
      <c r="V149" s="72"/>
      <c r="W149" s="72"/>
      <c r="X149" s="72"/>
      <c r="Y149" s="72"/>
      <c r="Z149" s="72"/>
      <c r="AA149" s="72"/>
      <c r="AB149" s="72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s="12" customFormat="1" ht="14.25">
      <c r="A150" s="5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6"/>
      <c r="N150" s="76"/>
      <c r="O150" s="76"/>
      <c r="P150" s="76"/>
      <c r="Q150" s="76"/>
      <c r="R150" s="76"/>
      <c r="S150" s="76"/>
      <c r="T150" s="76"/>
      <c r="U150" s="72"/>
      <c r="V150" s="72"/>
      <c r="W150" s="72"/>
      <c r="X150" s="72"/>
      <c r="Y150" s="72"/>
      <c r="Z150" s="72"/>
      <c r="AA150" s="72"/>
      <c r="AB150" s="72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s="12" customFormat="1" ht="14.25">
      <c r="A151" s="5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6"/>
      <c r="N151" s="76"/>
      <c r="O151" s="76"/>
      <c r="P151" s="76"/>
      <c r="Q151" s="76"/>
      <c r="R151" s="76"/>
      <c r="S151" s="76"/>
      <c r="T151" s="76"/>
      <c r="U151" s="72"/>
      <c r="V151" s="72"/>
      <c r="W151" s="72"/>
      <c r="X151" s="72"/>
      <c r="Y151" s="72"/>
      <c r="Z151" s="72"/>
      <c r="AA151" s="72"/>
      <c r="AB151" s="72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s="12" customFormat="1" ht="14.25">
      <c r="A152" s="5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6"/>
      <c r="N152" s="76"/>
      <c r="O152" s="76"/>
      <c r="P152" s="76"/>
      <c r="Q152" s="76"/>
      <c r="R152" s="76"/>
      <c r="S152" s="76"/>
      <c r="T152" s="76"/>
      <c r="U152" s="72"/>
      <c r="V152" s="72"/>
      <c r="W152" s="72"/>
      <c r="X152" s="72"/>
      <c r="Y152" s="72"/>
      <c r="Z152" s="72"/>
      <c r="AA152" s="72"/>
      <c r="AB152" s="72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s="12" customFormat="1" ht="14.25">
      <c r="A153" s="5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6"/>
      <c r="N153" s="76"/>
      <c r="O153" s="76"/>
      <c r="P153" s="76"/>
      <c r="Q153" s="76"/>
      <c r="R153" s="76"/>
      <c r="S153" s="76"/>
      <c r="T153" s="76"/>
      <c r="U153" s="72"/>
      <c r="V153" s="72"/>
      <c r="W153" s="72"/>
      <c r="X153" s="72"/>
      <c r="Y153" s="72"/>
      <c r="Z153" s="72"/>
      <c r="AA153" s="72"/>
      <c r="AB153" s="72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s="12" customFormat="1" ht="14.25">
      <c r="A154" s="5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6"/>
      <c r="N154" s="76"/>
      <c r="O154" s="76"/>
      <c r="P154" s="76"/>
      <c r="Q154" s="76"/>
      <c r="R154" s="76"/>
      <c r="S154" s="76"/>
      <c r="T154" s="76"/>
      <c r="U154" s="72"/>
      <c r="V154" s="72"/>
      <c r="W154" s="72"/>
      <c r="X154" s="72"/>
      <c r="Y154" s="72"/>
      <c r="Z154" s="72"/>
      <c r="AA154" s="72"/>
      <c r="AB154" s="72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s="12" customFormat="1" ht="14.25">
      <c r="A155" s="5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6"/>
      <c r="N155" s="76"/>
      <c r="O155" s="76"/>
      <c r="P155" s="76"/>
      <c r="Q155" s="76"/>
      <c r="R155" s="76"/>
      <c r="S155" s="76"/>
      <c r="T155" s="76"/>
      <c r="U155" s="72"/>
      <c r="V155" s="72"/>
      <c r="W155" s="72"/>
      <c r="X155" s="72"/>
      <c r="Y155" s="72"/>
      <c r="Z155" s="72"/>
      <c r="AA155" s="72"/>
      <c r="AB155" s="72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s="12" customFormat="1" ht="14.25">
      <c r="A156" s="5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6"/>
      <c r="N156" s="76"/>
      <c r="O156" s="76"/>
      <c r="P156" s="76"/>
      <c r="Q156" s="76"/>
      <c r="R156" s="76"/>
      <c r="S156" s="76"/>
      <c r="T156" s="76"/>
      <c r="U156" s="72"/>
      <c r="V156" s="72"/>
      <c r="W156" s="72"/>
      <c r="X156" s="72"/>
      <c r="Y156" s="72"/>
      <c r="Z156" s="72"/>
      <c r="AA156" s="72"/>
      <c r="AB156" s="72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38" s="12" customFormat="1" ht="14.25">
      <c r="A157" s="5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6"/>
      <c r="N157" s="76"/>
      <c r="O157" s="76"/>
      <c r="P157" s="76"/>
      <c r="Q157" s="76"/>
      <c r="R157" s="76"/>
      <c r="S157" s="76"/>
      <c r="T157" s="76"/>
      <c r="U157" s="72"/>
      <c r="V157" s="72"/>
      <c r="W157" s="72"/>
      <c r="X157" s="72"/>
      <c r="Y157" s="72"/>
      <c r="Z157" s="72"/>
      <c r="AA157" s="72"/>
      <c r="AB157" s="72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1:38" s="12" customFormat="1" ht="14.25">
      <c r="A158" s="5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6"/>
      <c r="N158" s="76"/>
      <c r="O158" s="76"/>
      <c r="P158" s="76"/>
      <c r="Q158" s="76"/>
      <c r="R158" s="76"/>
      <c r="S158" s="76"/>
      <c r="T158" s="76"/>
      <c r="U158" s="72"/>
      <c r="V158" s="72"/>
      <c r="W158" s="72"/>
      <c r="X158" s="72"/>
      <c r="Y158" s="72"/>
      <c r="Z158" s="72"/>
      <c r="AA158" s="72"/>
      <c r="AB158" s="72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</row>
    <row r="159" spans="1:38" s="12" customFormat="1" ht="14.25">
      <c r="A159" s="5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6"/>
      <c r="N159" s="76"/>
      <c r="O159" s="76"/>
      <c r="P159" s="76"/>
      <c r="Q159" s="76"/>
      <c r="R159" s="76"/>
      <c r="S159" s="76"/>
      <c r="T159" s="76"/>
      <c r="U159" s="72"/>
      <c r="V159" s="72"/>
      <c r="W159" s="72"/>
      <c r="X159" s="72"/>
      <c r="Y159" s="72"/>
      <c r="Z159" s="72"/>
      <c r="AA159" s="72"/>
      <c r="AB159" s="72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</row>
    <row r="160" spans="1:38" s="12" customFormat="1" ht="14.25">
      <c r="A160" s="5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6"/>
      <c r="N160" s="76"/>
      <c r="O160" s="76"/>
      <c r="P160" s="76"/>
      <c r="Q160" s="76"/>
      <c r="R160" s="76"/>
      <c r="S160" s="76"/>
      <c r="T160" s="76"/>
      <c r="U160" s="72"/>
      <c r="V160" s="72"/>
      <c r="W160" s="72"/>
      <c r="X160" s="72"/>
      <c r="Y160" s="72"/>
      <c r="Z160" s="72"/>
      <c r="AA160" s="72"/>
      <c r="AB160" s="72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</row>
    <row r="161" spans="1:38" s="12" customFormat="1" ht="14.25">
      <c r="A161" s="5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6"/>
      <c r="N161" s="76"/>
      <c r="O161" s="76"/>
      <c r="P161" s="76"/>
      <c r="Q161" s="76"/>
      <c r="R161" s="76"/>
      <c r="S161" s="76"/>
      <c r="T161" s="76"/>
      <c r="U161" s="72"/>
      <c r="V161" s="72"/>
      <c r="W161" s="72"/>
      <c r="X161" s="72"/>
      <c r="Y161" s="72"/>
      <c r="Z161" s="72"/>
      <c r="AA161" s="72"/>
      <c r="AB161" s="72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</row>
    <row r="162" spans="1:38" s="12" customFormat="1" ht="14.25">
      <c r="A162" s="5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6"/>
      <c r="N162" s="76"/>
      <c r="O162" s="76"/>
      <c r="P162" s="76"/>
      <c r="Q162" s="76"/>
      <c r="R162" s="76"/>
      <c r="S162" s="76"/>
      <c r="T162" s="76"/>
      <c r="U162" s="72"/>
      <c r="V162" s="72"/>
      <c r="W162" s="72"/>
      <c r="X162" s="72"/>
      <c r="Y162" s="72"/>
      <c r="Z162" s="72"/>
      <c r="AA162" s="72"/>
      <c r="AB162" s="72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</row>
    <row r="163" spans="1:38" s="12" customFormat="1" ht="14.25">
      <c r="A163" s="5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6"/>
      <c r="N163" s="76"/>
      <c r="O163" s="76"/>
      <c r="P163" s="76"/>
      <c r="Q163" s="76"/>
      <c r="R163" s="76"/>
      <c r="S163" s="76"/>
      <c r="T163" s="76"/>
      <c r="U163" s="72"/>
      <c r="V163" s="72"/>
      <c r="W163" s="72"/>
      <c r="X163" s="72"/>
      <c r="Y163" s="72"/>
      <c r="Z163" s="72"/>
      <c r="AA163" s="72"/>
      <c r="AB163" s="72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</row>
    <row r="164" spans="1:38" s="12" customFormat="1" ht="14.25">
      <c r="A164" s="5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6"/>
      <c r="N164" s="76"/>
      <c r="O164" s="76"/>
      <c r="P164" s="76"/>
      <c r="Q164" s="76"/>
      <c r="R164" s="76"/>
      <c r="S164" s="76"/>
      <c r="T164" s="76"/>
      <c r="U164" s="72"/>
      <c r="V164" s="72"/>
      <c r="W164" s="72"/>
      <c r="X164" s="72"/>
      <c r="Y164" s="72"/>
      <c r="Z164" s="72"/>
      <c r="AA164" s="72"/>
      <c r="AB164" s="72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</row>
    <row r="165" spans="1:38" s="12" customFormat="1" ht="14.25">
      <c r="A165" s="5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6"/>
      <c r="N165" s="76"/>
      <c r="O165" s="76"/>
      <c r="P165" s="76"/>
      <c r="Q165" s="76"/>
      <c r="R165" s="76"/>
      <c r="S165" s="76"/>
      <c r="T165" s="76"/>
      <c r="U165" s="72"/>
      <c r="V165" s="72"/>
      <c r="W165" s="72"/>
      <c r="X165" s="72"/>
      <c r="Y165" s="72"/>
      <c r="Z165" s="72"/>
      <c r="AA165" s="72"/>
      <c r="AB165" s="72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s="12" customFormat="1" ht="14.25">
      <c r="A166" s="5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6"/>
      <c r="N166" s="76"/>
      <c r="O166" s="76"/>
      <c r="P166" s="76"/>
      <c r="Q166" s="76"/>
      <c r="R166" s="76"/>
      <c r="S166" s="76"/>
      <c r="T166" s="76"/>
      <c r="U166" s="72"/>
      <c r="V166" s="72"/>
      <c r="W166" s="72"/>
      <c r="X166" s="72"/>
      <c r="Y166" s="72"/>
      <c r="Z166" s="72"/>
      <c r="AA166" s="72"/>
      <c r="AB166" s="72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</row>
    <row r="167" spans="1:38" s="12" customFormat="1" ht="14.25">
      <c r="A167" s="5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6"/>
      <c r="N167" s="76"/>
      <c r="O167" s="76"/>
      <c r="P167" s="76"/>
      <c r="Q167" s="76"/>
      <c r="R167" s="76"/>
      <c r="S167" s="76"/>
      <c r="T167" s="76"/>
      <c r="U167" s="72"/>
      <c r="V167" s="72"/>
      <c r="W167" s="72"/>
      <c r="X167" s="72"/>
      <c r="Y167" s="72"/>
      <c r="Z167" s="72"/>
      <c r="AA167" s="72"/>
      <c r="AB167" s="72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</row>
    <row r="168" spans="1:38" s="12" customFormat="1" ht="14.25">
      <c r="A168" s="5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6"/>
      <c r="N168" s="76"/>
      <c r="O168" s="76"/>
      <c r="P168" s="76"/>
      <c r="Q168" s="76"/>
      <c r="R168" s="76"/>
      <c r="S168" s="76"/>
      <c r="T168" s="76"/>
      <c r="U168" s="72"/>
      <c r="V168" s="72"/>
      <c r="W168" s="72"/>
      <c r="X168" s="72"/>
      <c r="Y168" s="72"/>
      <c r="Z168" s="72"/>
      <c r="AA168" s="72"/>
      <c r="AB168" s="72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s="12" customFormat="1" ht="14.25">
      <c r="A169" s="5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6"/>
      <c r="N169" s="76"/>
      <c r="O169" s="76"/>
      <c r="P169" s="76"/>
      <c r="Q169" s="76"/>
      <c r="R169" s="76"/>
      <c r="S169" s="76"/>
      <c r="T169" s="76"/>
      <c r="U169" s="72"/>
      <c r="V169" s="72"/>
      <c r="W169" s="72"/>
      <c r="X169" s="72"/>
      <c r="Y169" s="72"/>
      <c r="Z169" s="72"/>
      <c r="AA169" s="72"/>
      <c r="AB169" s="72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</row>
    <row r="170" spans="1:38" s="12" customFormat="1" ht="14.25">
      <c r="A170" s="5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6"/>
      <c r="N170" s="76"/>
      <c r="O170" s="76"/>
      <c r="P170" s="76"/>
      <c r="Q170" s="76"/>
      <c r="R170" s="76"/>
      <c r="S170" s="76"/>
      <c r="T170" s="76"/>
      <c r="U170" s="72"/>
      <c r="V170" s="72"/>
      <c r="W170" s="72"/>
      <c r="X170" s="72"/>
      <c r="Y170" s="72"/>
      <c r="Z170" s="72"/>
      <c r="AA170" s="72"/>
      <c r="AB170" s="72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</row>
    <row r="171" spans="1:38" s="12" customFormat="1" ht="14.25">
      <c r="A171" s="5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6"/>
      <c r="N171" s="76"/>
      <c r="O171" s="76"/>
      <c r="P171" s="76"/>
      <c r="Q171" s="76"/>
      <c r="R171" s="76"/>
      <c r="S171" s="76"/>
      <c r="T171" s="76"/>
      <c r="U171" s="72"/>
      <c r="V171" s="72"/>
      <c r="W171" s="72"/>
      <c r="X171" s="72"/>
      <c r="Y171" s="72"/>
      <c r="Z171" s="72"/>
      <c r="AA171" s="72"/>
      <c r="AB171" s="72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</row>
    <row r="172" spans="1:38" s="12" customFormat="1" ht="14.25">
      <c r="A172" s="5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6"/>
      <c r="N172" s="76"/>
      <c r="O172" s="76"/>
      <c r="P172" s="76"/>
      <c r="Q172" s="76"/>
      <c r="R172" s="76"/>
      <c r="S172" s="76"/>
      <c r="T172" s="76"/>
      <c r="U172" s="72"/>
      <c r="V172" s="72"/>
      <c r="W172" s="72"/>
      <c r="X172" s="72"/>
      <c r="Y172" s="72"/>
      <c r="Z172" s="72"/>
      <c r="AA172" s="72"/>
      <c r="AB172" s="72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</row>
    <row r="173" spans="1:38" s="12" customFormat="1" ht="14.25">
      <c r="A173" s="5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6"/>
      <c r="N173" s="76"/>
      <c r="O173" s="76"/>
      <c r="P173" s="76"/>
      <c r="Q173" s="76"/>
      <c r="R173" s="76"/>
      <c r="S173" s="76"/>
      <c r="T173" s="76"/>
      <c r="U173" s="72"/>
      <c r="V173" s="72"/>
      <c r="W173" s="72"/>
      <c r="X173" s="72"/>
      <c r="Y173" s="72"/>
      <c r="Z173" s="72"/>
      <c r="AA173" s="72"/>
      <c r="AB173" s="72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s="12" customFormat="1" ht="14.25">
      <c r="A174" s="5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6"/>
      <c r="N174" s="76"/>
      <c r="O174" s="76"/>
      <c r="P174" s="76"/>
      <c r="Q174" s="76"/>
      <c r="R174" s="76"/>
      <c r="S174" s="76"/>
      <c r="T174" s="76"/>
      <c r="U174" s="72"/>
      <c r="V174" s="72"/>
      <c r="W174" s="72"/>
      <c r="X174" s="72"/>
      <c r="Y174" s="72"/>
      <c r="Z174" s="72"/>
      <c r="AA174" s="72"/>
      <c r="AB174" s="72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s="12" customFormat="1" ht="14.25">
      <c r="A175" s="5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6"/>
      <c r="N175" s="76"/>
      <c r="O175" s="76"/>
      <c r="P175" s="76"/>
      <c r="Q175" s="76"/>
      <c r="R175" s="76"/>
      <c r="S175" s="76"/>
      <c r="T175" s="76"/>
      <c r="U175" s="72"/>
      <c r="V175" s="72"/>
      <c r="W175" s="72"/>
      <c r="X175" s="72"/>
      <c r="Y175" s="72"/>
      <c r="Z175" s="72"/>
      <c r="AA175" s="72"/>
      <c r="AB175" s="72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s="12" customFormat="1" ht="14.25">
      <c r="A176" s="5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6"/>
      <c r="N176" s="76"/>
      <c r="O176" s="76"/>
      <c r="P176" s="76"/>
      <c r="Q176" s="76"/>
      <c r="R176" s="76"/>
      <c r="S176" s="76"/>
      <c r="T176" s="76"/>
      <c r="U176" s="72"/>
      <c r="V176" s="72"/>
      <c r="W176" s="72"/>
      <c r="X176" s="72"/>
      <c r="Y176" s="72"/>
      <c r="Z176" s="72"/>
      <c r="AA176" s="72"/>
      <c r="AB176" s="72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s="12" customFormat="1" ht="14.25">
      <c r="A177" s="5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6"/>
      <c r="N177" s="76"/>
      <c r="O177" s="76"/>
      <c r="P177" s="76"/>
      <c r="Q177" s="76"/>
      <c r="R177" s="76"/>
      <c r="S177" s="76"/>
      <c r="T177" s="76"/>
      <c r="U177" s="72"/>
      <c r="V177" s="72"/>
      <c r="W177" s="72"/>
      <c r="X177" s="72"/>
      <c r="Y177" s="72"/>
      <c r="Z177" s="72"/>
      <c r="AA177" s="72"/>
      <c r="AB177" s="72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s="12" customFormat="1" ht="14.25">
      <c r="A178" s="5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6"/>
      <c r="N178" s="76"/>
      <c r="O178" s="76"/>
      <c r="P178" s="76"/>
      <c r="Q178" s="76"/>
      <c r="R178" s="76"/>
      <c r="S178" s="76"/>
      <c r="T178" s="76"/>
      <c r="U178" s="72"/>
      <c r="V178" s="72"/>
      <c r="W178" s="72"/>
      <c r="X178" s="72"/>
      <c r="Y178" s="72"/>
      <c r="Z178" s="72"/>
      <c r="AA178" s="72"/>
      <c r="AB178" s="72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s="12" customFormat="1" ht="14.25">
      <c r="A179" s="5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6"/>
      <c r="N179" s="76"/>
      <c r="O179" s="76"/>
      <c r="P179" s="76"/>
      <c r="Q179" s="76"/>
      <c r="R179" s="76"/>
      <c r="S179" s="76"/>
      <c r="T179" s="76"/>
      <c r="U179" s="72"/>
      <c r="V179" s="72"/>
      <c r="W179" s="72"/>
      <c r="X179" s="72"/>
      <c r="Y179" s="72"/>
      <c r="Z179" s="72"/>
      <c r="AA179" s="72"/>
      <c r="AB179" s="72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s="12" customFormat="1" ht="14.25">
      <c r="A180" s="5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6"/>
      <c r="N180" s="76"/>
      <c r="O180" s="76"/>
      <c r="P180" s="76"/>
      <c r="Q180" s="76"/>
      <c r="R180" s="76"/>
      <c r="S180" s="76"/>
      <c r="T180" s="76"/>
      <c r="U180" s="72"/>
      <c r="V180" s="72"/>
      <c r="W180" s="72"/>
      <c r="X180" s="72"/>
      <c r="Y180" s="72"/>
      <c r="Z180" s="72"/>
      <c r="AA180" s="72"/>
      <c r="AB180" s="72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s="12" customFormat="1" ht="14.25">
      <c r="A181" s="5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6"/>
      <c r="N181" s="76"/>
      <c r="O181" s="76"/>
      <c r="P181" s="76"/>
      <c r="Q181" s="76"/>
      <c r="R181" s="76"/>
      <c r="S181" s="76"/>
      <c r="T181" s="76"/>
      <c r="U181" s="72"/>
      <c r="V181" s="72"/>
      <c r="W181" s="72"/>
      <c r="X181" s="72"/>
      <c r="Y181" s="72"/>
      <c r="Z181" s="72"/>
      <c r="AA181" s="72"/>
      <c r="AB181" s="72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s="12" customFormat="1" ht="14.25">
      <c r="A182" s="5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6"/>
      <c r="N182" s="76"/>
      <c r="O182" s="76"/>
      <c r="P182" s="76"/>
      <c r="Q182" s="76"/>
      <c r="R182" s="76"/>
      <c r="S182" s="76"/>
      <c r="T182" s="76"/>
      <c r="U182" s="72"/>
      <c r="V182" s="72"/>
      <c r="W182" s="72"/>
      <c r="X182" s="72"/>
      <c r="Y182" s="72"/>
      <c r="Z182" s="72"/>
      <c r="AA182" s="72"/>
      <c r="AB182" s="72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s="12" customFormat="1" ht="14.25">
      <c r="A183" s="5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6"/>
      <c r="N183" s="76"/>
      <c r="O183" s="76"/>
      <c r="P183" s="76"/>
      <c r="Q183" s="76"/>
      <c r="R183" s="76"/>
      <c r="S183" s="76"/>
      <c r="T183" s="76"/>
      <c r="U183" s="72"/>
      <c r="V183" s="72"/>
      <c r="W183" s="72"/>
      <c r="X183" s="72"/>
      <c r="Y183" s="72"/>
      <c r="Z183" s="72"/>
      <c r="AA183" s="72"/>
      <c r="AB183" s="72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s="12" customFormat="1" ht="14.25">
      <c r="A184" s="5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6"/>
      <c r="N184" s="76"/>
      <c r="O184" s="76"/>
      <c r="P184" s="76"/>
      <c r="Q184" s="76"/>
      <c r="R184" s="76"/>
      <c r="S184" s="76"/>
      <c r="T184" s="76"/>
      <c r="U184" s="72"/>
      <c r="V184" s="72"/>
      <c r="W184" s="72"/>
      <c r="X184" s="72"/>
      <c r="Y184" s="72"/>
      <c r="Z184" s="72"/>
      <c r="AA184" s="72"/>
      <c r="AB184" s="72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s="12" customFormat="1" ht="14.25">
      <c r="A185" s="5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6"/>
      <c r="N185" s="76"/>
      <c r="O185" s="76"/>
      <c r="P185" s="76"/>
      <c r="Q185" s="76"/>
      <c r="R185" s="76"/>
      <c r="S185" s="76"/>
      <c r="T185" s="76"/>
      <c r="U185" s="72"/>
      <c r="V185" s="72"/>
      <c r="W185" s="72"/>
      <c r="X185" s="72"/>
      <c r="Y185" s="72"/>
      <c r="Z185" s="72"/>
      <c r="AA185" s="72"/>
      <c r="AB185" s="72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s="12" customFormat="1" ht="14.25">
      <c r="A186" s="5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6"/>
      <c r="N186" s="76"/>
      <c r="O186" s="76"/>
      <c r="P186" s="76"/>
      <c r="Q186" s="76"/>
      <c r="R186" s="76"/>
      <c r="S186" s="76"/>
      <c r="T186" s="76"/>
      <c r="U186" s="72"/>
      <c r="V186" s="72"/>
      <c r="W186" s="72"/>
      <c r="X186" s="72"/>
      <c r="Y186" s="72"/>
      <c r="Z186" s="72"/>
      <c r="AA186" s="72"/>
      <c r="AB186" s="72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s="12" customFormat="1" ht="14.25">
      <c r="A187" s="5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6"/>
      <c r="N187" s="76"/>
      <c r="O187" s="76"/>
      <c r="P187" s="76"/>
      <c r="Q187" s="76"/>
      <c r="R187" s="76"/>
      <c r="S187" s="76"/>
      <c r="T187" s="76"/>
      <c r="U187" s="72"/>
      <c r="V187" s="72"/>
      <c r="W187" s="72"/>
      <c r="X187" s="72"/>
      <c r="Y187" s="72"/>
      <c r="Z187" s="72"/>
      <c r="AA187" s="72"/>
      <c r="AB187" s="72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s="12" customFormat="1" ht="14.25">
      <c r="A188" s="5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6"/>
      <c r="N188" s="76"/>
      <c r="O188" s="76"/>
      <c r="P188" s="76"/>
      <c r="Q188" s="76"/>
      <c r="R188" s="76"/>
      <c r="S188" s="76"/>
      <c r="T188" s="76"/>
      <c r="U188" s="72"/>
      <c r="V188" s="72"/>
      <c r="W188" s="72"/>
      <c r="X188" s="72"/>
      <c r="Y188" s="72"/>
      <c r="Z188" s="72"/>
      <c r="AA188" s="72"/>
      <c r="AB188" s="72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s="12" customFormat="1" ht="14.25">
      <c r="A189" s="5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6"/>
      <c r="N189" s="76"/>
      <c r="O189" s="76"/>
      <c r="P189" s="76"/>
      <c r="Q189" s="76"/>
      <c r="R189" s="76"/>
      <c r="S189" s="76"/>
      <c r="T189" s="76"/>
      <c r="U189" s="72"/>
      <c r="V189" s="72"/>
      <c r="W189" s="72"/>
      <c r="X189" s="72"/>
      <c r="Y189" s="72"/>
      <c r="Z189" s="72"/>
      <c r="AA189" s="72"/>
      <c r="AB189" s="72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</row>
    <row r="190" spans="1:38" s="12" customFormat="1" ht="14.25">
      <c r="A190" s="5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6"/>
      <c r="N190" s="76"/>
      <c r="O190" s="76"/>
      <c r="P190" s="76"/>
      <c r="Q190" s="76"/>
      <c r="R190" s="76"/>
      <c r="S190" s="76"/>
      <c r="T190" s="76"/>
      <c r="U190" s="72"/>
      <c r="V190" s="72"/>
      <c r="W190" s="72"/>
      <c r="X190" s="72"/>
      <c r="Y190" s="72"/>
      <c r="Z190" s="72"/>
      <c r="AA190" s="72"/>
      <c r="AB190" s="72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s="12" customFormat="1" ht="14.25">
      <c r="A191" s="5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6"/>
      <c r="N191" s="76"/>
      <c r="O191" s="76"/>
      <c r="P191" s="76"/>
      <c r="Q191" s="76"/>
      <c r="R191" s="76"/>
      <c r="S191" s="76"/>
      <c r="T191" s="76"/>
      <c r="U191" s="72"/>
      <c r="V191" s="72"/>
      <c r="W191" s="72"/>
      <c r="X191" s="72"/>
      <c r="Y191" s="72"/>
      <c r="Z191" s="72"/>
      <c r="AA191" s="72"/>
      <c r="AB191" s="72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s="12" customFormat="1" ht="14.25">
      <c r="A192" s="5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6"/>
      <c r="N192" s="76"/>
      <c r="O192" s="76"/>
      <c r="P192" s="76"/>
      <c r="Q192" s="76"/>
      <c r="R192" s="76"/>
      <c r="S192" s="76"/>
      <c r="T192" s="76"/>
      <c r="U192" s="72"/>
      <c r="V192" s="72"/>
      <c r="W192" s="72"/>
      <c r="X192" s="72"/>
      <c r="Y192" s="72"/>
      <c r="Z192" s="72"/>
      <c r="AA192" s="72"/>
      <c r="AB192" s="72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1:38" s="12" customFormat="1" ht="14.25">
      <c r="A193" s="5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6"/>
      <c r="N193" s="76"/>
      <c r="O193" s="76"/>
      <c r="P193" s="76"/>
      <c r="Q193" s="76"/>
      <c r="R193" s="76"/>
      <c r="S193" s="76"/>
      <c r="T193" s="76"/>
      <c r="U193" s="72"/>
      <c r="V193" s="72"/>
      <c r="W193" s="72"/>
      <c r="X193" s="72"/>
      <c r="Y193" s="72"/>
      <c r="Z193" s="72"/>
      <c r="AA193" s="72"/>
      <c r="AB193" s="72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s="12" customFormat="1" ht="14.25">
      <c r="A194" s="5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6"/>
      <c r="N194" s="76"/>
      <c r="O194" s="76"/>
      <c r="P194" s="76"/>
      <c r="Q194" s="76"/>
      <c r="R194" s="76"/>
      <c r="S194" s="76"/>
      <c r="T194" s="76"/>
      <c r="U194" s="72"/>
      <c r="V194" s="72"/>
      <c r="W194" s="72"/>
      <c r="X194" s="72"/>
      <c r="Y194" s="72"/>
      <c r="Z194" s="72"/>
      <c r="AA194" s="72"/>
      <c r="AB194" s="72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s="12" customFormat="1" ht="14.25">
      <c r="A195" s="5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6"/>
      <c r="N195" s="76"/>
      <c r="O195" s="76"/>
      <c r="P195" s="76"/>
      <c r="Q195" s="76"/>
      <c r="R195" s="76"/>
      <c r="S195" s="76"/>
      <c r="T195" s="76"/>
      <c r="U195" s="72"/>
      <c r="V195" s="72"/>
      <c r="W195" s="72"/>
      <c r="X195" s="72"/>
      <c r="Y195" s="72"/>
      <c r="Z195" s="72"/>
      <c r="AA195" s="72"/>
      <c r="AB195" s="72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s="12" customFormat="1" ht="14.25">
      <c r="A196" s="5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6"/>
      <c r="N196" s="76"/>
      <c r="O196" s="76"/>
      <c r="P196" s="76"/>
      <c r="Q196" s="76"/>
      <c r="R196" s="76"/>
      <c r="S196" s="76"/>
      <c r="T196" s="76"/>
      <c r="U196" s="72"/>
      <c r="V196" s="72"/>
      <c r="W196" s="72"/>
      <c r="X196" s="72"/>
      <c r="Y196" s="72"/>
      <c r="Z196" s="72"/>
      <c r="AA196" s="72"/>
      <c r="AB196" s="72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1:38" s="12" customFormat="1" ht="14.25">
      <c r="A197" s="5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6"/>
      <c r="N197" s="76"/>
      <c r="O197" s="76"/>
      <c r="P197" s="76"/>
      <c r="Q197" s="76"/>
      <c r="R197" s="76"/>
      <c r="S197" s="76"/>
      <c r="T197" s="76"/>
      <c r="U197" s="72"/>
      <c r="V197" s="72"/>
      <c r="W197" s="72"/>
      <c r="X197" s="72"/>
      <c r="Y197" s="72"/>
      <c r="Z197" s="72"/>
      <c r="AA197" s="72"/>
      <c r="AB197" s="72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1:38" s="12" customFormat="1" ht="14.25">
      <c r="A198" s="5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6"/>
      <c r="N198" s="76"/>
      <c r="O198" s="76"/>
      <c r="P198" s="76"/>
      <c r="Q198" s="76"/>
      <c r="R198" s="76"/>
      <c r="S198" s="76"/>
      <c r="T198" s="76"/>
      <c r="U198" s="72"/>
      <c r="V198" s="72"/>
      <c r="W198" s="72"/>
      <c r="X198" s="72"/>
      <c r="Y198" s="72"/>
      <c r="Z198" s="72"/>
      <c r="AA198" s="72"/>
      <c r="AB198" s="72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s="12" customFormat="1" ht="14.25">
      <c r="A199" s="5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6"/>
      <c r="N199" s="76"/>
      <c r="O199" s="76"/>
      <c r="P199" s="76"/>
      <c r="Q199" s="76"/>
      <c r="R199" s="76"/>
      <c r="S199" s="76"/>
      <c r="T199" s="76"/>
      <c r="U199" s="72"/>
      <c r="V199" s="72"/>
      <c r="W199" s="72"/>
      <c r="X199" s="72"/>
      <c r="Y199" s="72"/>
      <c r="Z199" s="72"/>
      <c r="AA199" s="72"/>
      <c r="AB199" s="72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s="12" customFormat="1" ht="14.25">
      <c r="A200" s="5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6"/>
      <c r="N200" s="76"/>
      <c r="O200" s="76"/>
      <c r="P200" s="76"/>
      <c r="Q200" s="76"/>
      <c r="R200" s="76"/>
      <c r="S200" s="76"/>
      <c r="T200" s="76"/>
      <c r="U200" s="72"/>
      <c r="V200" s="72"/>
      <c r="W200" s="72"/>
      <c r="X200" s="72"/>
      <c r="Y200" s="72"/>
      <c r="Z200" s="72"/>
      <c r="AA200" s="72"/>
      <c r="AB200" s="72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s="12" customFormat="1" ht="14.25">
      <c r="A201" s="5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6"/>
      <c r="N201" s="76"/>
      <c r="O201" s="76"/>
      <c r="P201" s="76"/>
      <c r="Q201" s="76"/>
      <c r="R201" s="76"/>
      <c r="S201" s="76"/>
      <c r="T201" s="76"/>
      <c r="U201" s="72"/>
      <c r="V201" s="72"/>
      <c r="W201" s="72"/>
      <c r="X201" s="72"/>
      <c r="Y201" s="72"/>
      <c r="Z201" s="72"/>
      <c r="AA201" s="72"/>
      <c r="AB201" s="72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s="12" customFormat="1" ht="14.25">
      <c r="A202" s="5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6"/>
      <c r="N202" s="76"/>
      <c r="O202" s="76"/>
      <c r="P202" s="76"/>
      <c r="Q202" s="76"/>
      <c r="R202" s="76"/>
      <c r="S202" s="76"/>
      <c r="T202" s="76"/>
      <c r="U202" s="72"/>
      <c r="V202" s="72"/>
      <c r="W202" s="72"/>
      <c r="X202" s="72"/>
      <c r="Y202" s="72"/>
      <c r="Z202" s="72"/>
      <c r="AA202" s="72"/>
      <c r="AB202" s="72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s="12" customFormat="1" ht="14.25">
      <c r="A203" s="5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6"/>
      <c r="N203" s="76"/>
      <c r="O203" s="76"/>
      <c r="P203" s="76"/>
      <c r="Q203" s="76"/>
      <c r="R203" s="76"/>
      <c r="S203" s="76"/>
      <c r="T203" s="76"/>
      <c r="U203" s="72"/>
      <c r="V203" s="72"/>
      <c r="W203" s="72"/>
      <c r="X203" s="72"/>
      <c r="Y203" s="72"/>
      <c r="Z203" s="72"/>
      <c r="AA203" s="72"/>
      <c r="AB203" s="72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s="12" customFormat="1" ht="14.25">
      <c r="A204" s="5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6"/>
      <c r="N204" s="76"/>
      <c r="O204" s="76"/>
      <c r="P204" s="76"/>
      <c r="Q204" s="76"/>
      <c r="R204" s="76"/>
      <c r="S204" s="76"/>
      <c r="T204" s="76"/>
      <c r="U204" s="72"/>
      <c r="V204" s="72"/>
      <c r="W204" s="72"/>
      <c r="X204" s="72"/>
      <c r="Y204" s="72"/>
      <c r="Z204" s="72"/>
      <c r="AA204" s="72"/>
      <c r="AB204" s="72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s="12" customFormat="1" ht="14.25">
      <c r="A205" s="5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6"/>
      <c r="N205" s="76"/>
      <c r="O205" s="76"/>
      <c r="P205" s="76"/>
      <c r="Q205" s="76"/>
      <c r="R205" s="76"/>
      <c r="S205" s="76"/>
      <c r="T205" s="76"/>
      <c r="U205" s="72"/>
      <c r="V205" s="72"/>
      <c r="W205" s="72"/>
      <c r="X205" s="72"/>
      <c r="Y205" s="72"/>
      <c r="Z205" s="72"/>
      <c r="AA205" s="72"/>
      <c r="AB205" s="72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s="12" customFormat="1" ht="14.25">
      <c r="A206" s="5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6"/>
      <c r="N206" s="76"/>
      <c r="O206" s="76"/>
      <c r="P206" s="76"/>
      <c r="Q206" s="76"/>
      <c r="R206" s="76"/>
      <c r="S206" s="76"/>
      <c r="T206" s="76"/>
      <c r="U206" s="72"/>
      <c r="V206" s="72"/>
      <c r="W206" s="72"/>
      <c r="X206" s="72"/>
      <c r="Y206" s="72"/>
      <c r="Z206" s="72"/>
      <c r="AA206" s="72"/>
      <c r="AB206" s="72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s="12" customFormat="1" ht="14.25">
      <c r="A207" s="5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6"/>
      <c r="N207" s="76"/>
      <c r="O207" s="76"/>
      <c r="P207" s="76"/>
      <c r="Q207" s="76"/>
      <c r="R207" s="76"/>
      <c r="S207" s="76"/>
      <c r="T207" s="76"/>
      <c r="U207" s="72"/>
      <c r="V207" s="72"/>
      <c r="W207" s="72"/>
      <c r="X207" s="72"/>
      <c r="Y207" s="72"/>
      <c r="Z207" s="72"/>
      <c r="AA207" s="72"/>
      <c r="AB207" s="72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s="12" customFormat="1" ht="14.25">
      <c r="A208" s="5"/>
      <c r="B208" s="77"/>
      <c r="C208" s="77"/>
      <c r="D208" s="9"/>
      <c r="E208" s="9"/>
      <c r="F208" s="9"/>
      <c r="G208" s="9"/>
      <c r="H208" s="77"/>
      <c r="I208" s="77"/>
      <c r="J208" s="77"/>
      <c r="K208" s="77"/>
      <c r="L208" s="77"/>
      <c r="M208" s="76"/>
      <c r="N208" s="76"/>
      <c r="O208" s="76"/>
      <c r="P208" s="76"/>
      <c r="Q208" s="76"/>
      <c r="R208" s="76"/>
      <c r="S208" s="76"/>
      <c r="T208" s="76"/>
      <c r="U208" s="72"/>
      <c r="V208" s="72"/>
      <c r="W208" s="72"/>
      <c r="X208" s="72"/>
      <c r="Y208" s="72"/>
      <c r="Z208" s="72"/>
      <c r="AA208" s="72"/>
      <c r="AB208" s="72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s="12" customFormat="1" ht="14.25">
      <c r="A209" s="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8"/>
      <c r="N209" s="8"/>
      <c r="O209" s="8"/>
      <c r="P209" s="8"/>
      <c r="Q209" s="8"/>
      <c r="R209" s="8"/>
      <c r="S209" s="8"/>
      <c r="T209" s="8"/>
      <c r="U209" s="10"/>
      <c r="V209" s="10"/>
      <c r="W209" s="10"/>
      <c r="X209" s="10"/>
      <c r="Y209" s="10"/>
      <c r="Z209" s="10"/>
      <c r="AA209" s="72"/>
      <c r="AB209" s="72"/>
      <c r="AC209" s="8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s="12" customFormat="1" ht="14.25">
      <c r="A210" s="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8"/>
      <c r="N210" s="8"/>
      <c r="O210" s="8"/>
      <c r="P210" s="8"/>
      <c r="Q210" s="8"/>
      <c r="R210" s="8"/>
      <c r="S210" s="8"/>
      <c r="T210" s="8"/>
      <c r="U210" s="10"/>
      <c r="V210" s="10"/>
      <c r="W210" s="10"/>
      <c r="X210" s="10"/>
      <c r="Y210" s="10"/>
      <c r="Z210" s="10"/>
      <c r="AA210" s="72"/>
      <c r="AB210" s="72"/>
      <c r="AC210" s="8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s="12" customFormat="1" ht="14.25">
      <c r="A211" s="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8"/>
      <c r="N211" s="8"/>
      <c r="O211" s="8"/>
      <c r="P211" s="8"/>
      <c r="Q211" s="8"/>
      <c r="R211" s="8"/>
      <c r="S211" s="8"/>
      <c r="T211" s="8"/>
      <c r="U211" s="10"/>
      <c r="V211" s="10"/>
      <c r="W211" s="10"/>
      <c r="X211" s="10"/>
      <c r="Y211" s="10"/>
      <c r="Z211" s="10"/>
      <c r="AA211" s="10"/>
      <c r="AB211" s="10"/>
      <c r="AC211" s="8"/>
      <c r="AD211" s="8"/>
      <c r="AE211" s="8"/>
      <c r="AF211" s="8"/>
      <c r="AG211" s="8"/>
      <c r="AH211" s="8"/>
      <c r="AI211" s="25"/>
      <c r="AJ211" s="25"/>
      <c r="AK211" s="25"/>
      <c r="AL211" s="25"/>
    </row>
    <row r="212" spans="1:38" s="12" customFormat="1" ht="14.25">
      <c r="A212" s="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8"/>
      <c r="N212" s="8"/>
      <c r="O212" s="8"/>
      <c r="P212" s="8"/>
      <c r="Q212" s="8"/>
      <c r="R212" s="8"/>
      <c r="S212" s="8"/>
      <c r="T212" s="8"/>
      <c r="U212" s="10"/>
      <c r="V212" s="10"/>
      <c r="W212" s="10"/>
      <c r="X212" s="10"/>
      <c r="Y212" s="10"/>
      <c r="Z212" s="10"/>
      <c r="AA212" s="10"/>
      <c r="AB212" s="10"/>
      <c r="AC212" s="8"/>
      <c r="AD212" s="8"/>
      <c r="AE212" s="8"/>
      <c r="AF212" s="8"/>
      <c r="AG212" s="8"/>
      <c r="AH212" s="8"/>
      <c r="AI212" s="25"/>
      <c r="AJ212" s="25"/>
      <c r="AK212" s="25"/>
      <c r="AL212" s="25"/>
    </row>
    <row r="213" spans="1:38" s="12" customFormat="1" ht="14.25">
      <c r="A213" s="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8"/>
      <c r="N213" s="8"/>
      <c r="O213" s="8"/>
      <c r="P213" s="8"/>
      <c r="Q213" s="8"/>
      <c r="R213" s="8"/>
      <c r="S213" s="8"/>
      <c r="T213" s="8"/>
      <c r="U213" s="10"/>
      <c r="V213" s="10"/>
      <c r="W213" s="10"/>
      <c r="X213" s="10"/>
      <c r="Y213" s="10"/>
      <c r="Z213" s="10"/>
      <c r="AA213" s="10"/>
      <c r="AB213" s="10"/>
      <c r="AC213" s="8"/>
      <c r="AD213" s="8"/>
      <c r="AE213" s="8"/>
      <c r="AF213" s="8"/>
      <c r="AG213" s="8"/>
      <c r="AH213" s="8"/>
      <c r="AI213" s="25"/>
      <c r="AJ213" s="25"/>
      <c r="AK213" s="25"/>
      <c r="AL213" s="25"/>
    </row>
    <row r="214" spans="1:38" s="12" customFormat="1" ht="14.25">
      <c r="A214" s="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8"/>
      <c r="N214" s="8"/>
      <c r="O214" s="8"/>
      <c r="P214" s="8"/>
      <c r="Q214" s="8"/>
      <c r="R214" s="8"/>
      <c r="S214" s="8"/>
      <c r="T214" s="8"/>
      <c r="U214" s="10"/>
      <c r="V214" s="10"/>
      <c r="W214" s="10"/>
      <c r="X214" s="10"/>
      <c r="Y214" s="10"/>
      <c r="Z214" s="10"/>
      <c r="AA214" s="10"/>
      <c r="AB214" s="10"/>
      <c r="AC214" s="8"/>
      <c r="AD214" s="8"/>
      <c r="AE214" s="8"/>
      <c r="AF214" s="8"/>
      <c r="AG214" s="8"/>
      <c r="AH214" s="8"/>
      <c r="AI214" s="25"/>
      <c r="AJ214" s="25"/>
      <c r="AK214" s="25"/>
      <c r="AL214" s="25"/>
    </row>
    <row r="215" spans="1:38" s="12" customFormat="1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8"/>
      <c r="N215" s="8"/>
      <c r="O215" s="8"/>
      <c r="P215" s="8"/>
      <c r="Q215" s="8"/>
      <c r="R215" s="8"/>
      <c r="S215" s="8"/>
      <c r="T215" s="8"/>
      <c r="U215" s="10"/>
      <c r="V215" s="10"/>
      <c r="W215" s="10"/>
      <c r="X215" s="10"/>
      <c r="Y215" s="10"/>
      <c r="Z215" s="10"/>
      <c r="AA215" s="10"/>
      <c r="AB215" s="10"/>
      <c r="AC215" s="8"/>
      <c r="AD215" s="8"/>
      <c r="AE215" s="8"/>
      <c r="AF215" s="8"/>
      <c r="AG215" s="8"/>
      <c r="AH215" s="8"/>
      <c r="AI215" s="25"/>
      <c r="AJ215" s="25"/>
      <c r="AK215" s="25"/>
      <c r="AL215" s="25"/>
    </row>
    <row r="216" spans="1:38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8"/>
      <c r="N216" s="8"/>
      <c r="O216" s="8"/>
      <c r="P216" s="8"/>
      <c r="Q216" s="8"/>
      <c r="R216" s="8"/>
      <c r="S216" s="8"/>
      <c r="T216" s="8"/>
      <c r="U216" s="10"/>
      <c r="V216" s="10"/>
      <c r="W216" s="10"/>
      <c r="X216" s="10"/>
      <c r="Y216" s="10"/>
      <c r="Z216" s="10"/>
      <c r="AA216" s="10"/>
      <c r="AB216" s="10"/>
      <c r="AC216" s="8"/>
      <c r="AD216" s="8"/>
      <c r="AE216" s="8"/>
      <c r="AF216" s="8"/>
      <c r="AG216" s="8"/>
      <c r="AH216" s="8"/>
      <c r="AI216" s="25"/>
      <c r="AJ216" s="25"/>
      <c r="AK216" s="25"/>
      <c r="AL216" s="8"/>
    </row>
    <row r="217" spans="1:38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8"/>
      <c r="N217" s="8"/>
      <c r="O217" s="8"/>
      <c r="P217" s="8"/>
      <c r="Q217" s="8"/>
      <c r="R217" s="8"/>
      <c r="S217" s="8"/>
      <c r="T217" s="8"/>
      <c r="U217" s="10"/>
      <c r="V217" s="10"/>
      <c r="W217" s="10"/>
      <c r="X217" s="10"/>
      <c r="Y217" s="10"/>
      <c r="Z217" s="10"/>
      <c r="AA217" s="10"/>
      <c r="AB217" s="10"/>
      <c r="AC217" s="8"/>
      <c r="AD217" s="8"/>
      <c r="AE217" s="8"/>
      <c r="AF217" s="8"/>
      <c r="AG217" s="8"/>
      <c r="AH217" s="8"/>
      <c r="AI217" s="25"/>
      <c r="AJ217" s="25"/>
      <c r="AK217" s="25"/>
      <c r="AL217" s="8"/>
    </row>
    <row r="218" spans="1:38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8"/>
      <c r="N218" s="8"/>
      <c r="O218" s="8"/>
      <c r="P218" s="8"/>
      <c r="Q218" s="8"/>
      <c r="R218" s="8"/>
      <c r="S218" s="8"/>
      <c r="T218" s="8"/>
      <c r="U218" s="10"/>
      <c r="V218" s="10"/>
      <c r="W218" s="10"/>
      <c r="X218" s="10"/>
      <c r="Y218" s="10"/>
      <c r="Z218" s="10"/>
      <c r="AA218" s="10"/>
      <c r="AB218" s="10"/>
      <c r="AC218" s="8"/>
      <c r="AD218" s="8"/>
      <c r="AE218" s="8"/>
      <c r="AF218" s="8"/>
      <c r="AG218" s="8"/>
      <c r="AH218" s="8"/>
      <c r="AI218" s="8"/>
      <c r="AJ218" s="25"/>
      <c r="AK218" s="25"/>
      <c r="AL218" s="8"/>
    </row>
    <row r="219" spans="1:38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8"/>
      <c r="N219" s="8"/>
      <c r="O219" s="8"/>
      <c r="P219" s="8"/>
      <c r="Q219" s="8"/>
      <c r="R219" s="8"/>
      <c r="S219" s="8"/>
      <c r="T219" s="8"/>
      <c r="U219" s="10"/>
      <c r="V219" s="10"/>
      <c r="W219" s="10"/>
      <c r="X219" s="10"/>
      <c r="Y219" s="10"/>
      <c r="Z219" s="10"/>
      <c r="AA219" s="10"/>
      <c r="AB219" s="10"/>
      <c r="AC219" s="8"/>
      <c r="AD219" s="8"/>
      <c r="AE219" s="8"/>
      <c r="AF219" s="8"/>
      <c r="AG219" s="8"/>
      <c r="AH219" s="8"/>
      <c r="AI219" s="8"/>
      <c r="AJ219" s="25"/>
      <c r="AK219" s="8"/>
      <c r="AL219" s="8"/>
    </row>
    <row r="220" spans="1:38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8"/>
      <c r="N220" s="8"/>
      <c r="O220" s="8"/>
      <c r="P220" s="8"/>
      <c r="Q220" s="8"/>
      <c r="R220" s="8"/>
      <c r="S220" s="8"/>
      <c r="T220" s="8"/>
      <c r="U220" s="10"/>
      <c r="V220" s="10"/>
      <c r="W220" s="10"/>
      <c r="X220" s="10"/>
      <c r="Y220" s="10"/>
      <c r="Z220" s="10"/>
      <c r="AA220" s="10"/>
      <c r="AB220" s="10"/>
      <c r="AC220" s="8"/>
      <c r="AD220" s="8"/>
      <c r="AE220" s="8"/>
      <c r="AF220" s="8"/>
      <c r="AG220" s="8"/>
      <c r="AH220" s="8"/>
      <c r="AI220" s="8"/>
      <c r="AJ220" s="25"/>
      <c r="AK220" s="8"/>
      <c r="AL220" s="8"/>
    </row>
    <row r="221" spans="1:38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8"/>
      <c r="N221" s="8"/>
      <c r="O221" s="8"/>
      <c r="P221" s="8"/>
      <c r="Q221" s="8"/>
      <c r="R221" s="8"/>
      <c r="S221" s="8"/>
      <c r="T221" s="8"/>
      <c r="U221" s="10"/>
      <c r="V221" s="10"/>
      <c r="W221" s="10"/>
      <c r="X221" s="10"/>
      <c r="Y221" s="10"/>
      <c r="Z221" s="10"/>
      <c r="AA221" s="10"/>
      <c r="AB221" s="10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8"/>
      <c r="N222" s="8"/>
      <c r="O222" s="8"/>
      <c r="P222" s="8"/>
      <c r="Q222" s="8"/>
      <c r="R222" s="8"/>
      <c r="S222" s="8"/>
      <c r="T222" s="8"/>
      <c r="U222" s="10"/>
      <c r="V222" s="10"/>
      <c r="W222" s="10"/>
      <c r="X222" s="10"/>
      <c r="Y222" s="10"/>
      <c r="Z222" s="10"/>
      <c r="AA222" s="10"/>
      <c r="AB222" s="10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8"/>
      <c r="N223" s="8"/>
      <c r="O223" s="8"/>
      <c r="P223" s="8"/>
      <c r="Q223" s="8"/>
      <c r="R223" s="8"/>
      <c r="S223" s="8"/>
      <c r="T223" s="8"/>
      <c r="U223" s="10"/>
      <c r="V223" s="10"/>
      <c r="W223" s="10"/>
      <c r="X223" s="10"/>
      <c r="Y223" s="10"/>
      <c r="Z223" s="10"/>
      <c r="AA223" s="10"/>
      <c r="AB223" s="10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4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8"/>
      <c r="N224" s="8"/>
      <c r="O224" s="8"/>
      <c r="P224" s="8"/>
      <c r="Q224" s="8"/>
      <c r="R224" s="8"/>
      <c r="S224" s="8"/>
      <c r="T224" s="8"/>
      <c r="U224" s="10"/>
      <c r="V224" s="10"/>
      <c r="W224" s="10"/>
      <c r="X224" s="10"/>
      <c r="Y224" s="10"/>
      <c r="Z224" s="10"/>
      <c r="AA224" s="10"/>
      <c r="AB224" s="10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4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8"/>
      <c r="N225" s="8"/>
      <c r="O225" s="8"/>
      <c r="P225" s="8"/>
      <c r="Q225" s="8"/>
      <c r="R225" s="8"/>
      <c r="S225" s="8"/>
      <c r="T225" s="8"/>
      <c r="U225" s="10"/>
      <c r="V225" s="10"/>
      <c r="W225" s="10"/>
      <c r="X225" s="10"/>
      <c r="Y225" s="10"/>
      <c r="Z225" s="10"/>
      <c r="AA225" s="10"/>
      <c r="AB225" s="10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4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8"/>
      <c r="N226" s="8"/>
      <c r="O226" s="8"/>
      <c r="P226" s="8"/>
      <c r="Q226" s="8"/>
      <c r="R226" s="8"/>
      <c r="S226" s="8"/>
      <c r="T226" s="8"/>
      <c r="U226" s="10"/>
      <c r="V226" s="10"/>
      <c r="W226" s="10"/>
      <c r="X226" s="10"/>
      <c r="Y226" s="10"/>
      <c r="Z226" s="10"/>
      <c r="AA226" s="10"/>
      <c r="AB226" s="10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8"/>
      <c r="N227" s="8"/>
      <c r="O227" s="8"/>
      <c r="P227" s="8"/>
      <c r="Q227" s="8"/>
      <c r="R227" s="8"/>
      <c r="S227" s="8"/>
      <c r="T227" s="8"/>
      <c r="U227" s="10"/>
      <c r="V227" s="10"/>
      <c r="W227" s="10"/>
      <c r="X227" s="10"/>
      <c r="Y227" s="10"/>
      <c r="Z227" s="10"/>
      <c r="AA227" s="10"/>
      <c r="AB227" s="10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4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8"/>
      <c r="N228" s="8"/>
      <c r="O228" s="8"/>
      <c r="P228" s="8"/>
      <c r="Q228" s="8"/>
      <c r="R228" s="8"/>
      <c r="S228" s="8"/>
      <c r="T228" s="8"/>
      <c r="U228" s="10"/>
      <c r="V228" s="10"/>
      <c r="W228" s="10"/>
      <c r="X228" s="10"/>
      <c r="Y228" s="10"/>
      <c r="Z228" s="10"/>
      <c r="AA228" s="10"/>
      <c r="AB228" s="10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8"/>
      <c r="N229" s="8"/>
      <c r="O229" s="8"/>
      <c r="P229" s="8"/>
      <c r="Q229" s="8"/>
      <c r="R229" s="8"/>
      <c r="S229" s="8"/>
      <c r="T229" s="8"/>
      <c r="U229" s="10"/>
      <c r="V229" s="10"/>
      <c r="W229" s="10"/>
      <c r="X229" s="10"/>
      <c r="Y229" s="10"/>
      <c r="Z229" s="10"/>
      <c r="AA229" s="10"/>
      <c r="AB229" s="10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4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8"/>
      <c r="N230" s="8"/>
      <c r="O230" s="8"/>
      <c r="P230" s="8"/>
      <c r="Q230" s="8"/>
      <c r="R230" s="8"/>
      <c r="S230" s="8"/>
      <c r="T230" s="8"/>
      <c r="U230" s="10"/>
      <c r="V230" s="10"/>
      <c r="W230" s="10"/>
      <c r="X230" s="10"/>
      <c r="Y230" s="10"/>
      <c r="Z230" s="10"/>
      <c r="AA230" s="10"/>
      <c r="AB230" s="10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4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8"/>
      <c r="N231" s="8"/>
      <c r="O231" s="8"/>
      <c r="P231" s="8"/>
      <c r="Q231" s="8"/>
      <c r="R231" s="8"/>
      <c r="S231" s="8"/>
      <c r="T231" s="8"/>
      <c r="U231" s="10"/>
      <c r="V231" s="10"/>
      <c r="W231" s="10"/>
      <c r="X231" s="10"/>
      <c r="Y231" s="10"/>
      <c r="Z231" s="10"/>
      <c r="AA231" s="10"/>
      <c r="AB231" s="10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4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8"/>
      <c r="N232" s="8"/>
      <c r="O232" s="8"/>
      <c r="P232" s="8"/>
      <c r="Q232" s="8"/>
      <c r="R232" s="8"/>
      <c r="S232" s="8"/>
      <c r="T232" s="8"/>
      <c r="U232" s="10"/>
      <c r="V232" s="10"/>
      <c r="W232" s="10"/>
      <c r="X232" s="10"/>
      <c r="Y232" s="10"/>
      <c r="Z232" s="10"/>
      <c r="AA232" s="10"/>
      <c r="AB232" s="10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4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8"/>
      <c r="N233" s="8"/>
      <c r="O233" s="8"/>
      <c r="P233" s="8"/>
      <c r="Q233" s="8"/>
      <c r="R233" s="8"/>
      <c r="S233" s="8"/>
      <c r="T233" s="8"/>
      <c r="U233" s="10"/>
      <c r="V233" s="10"/>
      <c r="W233" s="10"/>
      <c r="X233" s="10"/>
      <c r="Y233" s="10"/>
      <c r="Z233" s="10"/>
      <c r="AA233" s="10"/>
      <c r="AB233" s="10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4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8"/>
      <c r="N234" s="8"/>
      <c r="O234" s="8"/>
      <c r="P234" s="8"/>
      <c r="Q234" s="8"/>
      <c r="R234" s="8"/>
      <c r="S234" s="8"/>
      <c r="T234" s="8"/>
      <c r="U234" s="10"/>
      <c r="V234" s="10"/>
      <c r="W234" s="10"/>
      <c r="X234" s="10"/>
      <c r="Y234" s="10"/>
      <c r="Z234" s="10"/>
      <c r="AA234" s="10"/>
      <c r="AB234" s="10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4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8"/>
      <c r="N235" s="8"/>
      <c r="O235" s="8"/>
      <c r="P235" s="8"/>
      <c r="Q235" s="8"/>
      <c r="R235" s="8"/>
      <c r="S235" s="8"/>
      <c r="T235" s="8"/>
      <c r="U235" s="10"/>
      <c r="V235" s="10"/>
      <c r="W235" s="10"/>
      <c r="X235" s="10"/>
      <c r="Y235" s="10"/>
      <c r="Z235" s="10"/>
      <c r="AA235" s="10"/>
      <c r="AB235" s="10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8"/>
      <c r="N236" s="8"/>
      <c r="O236" s="8"/>
      <c r="P236" s="8"/>
      <c r="Q236" s="8"/>
      <c r="R236" s="8"/>
      <c r="S236" s="8"/>
      <c r="T236" s="8"/>
      <c r="U236" s="10"/>
      <c r="V236" s="10"/>
      <c r="W236" s="10"/>
      <c r="X236" s="10"/>
      <c r="Y236" s="10"/>
      <c r="Z236" s="10"/>
      <c r="AA236" s="10"/>
      <c r="AB236" s="10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8"/>
      <c r="N237" s="8"/>
      <c r="O237" s="8"/>
      <c r="P237" s="8"/>
      <c r="Q237" s="8"/>
      <c r="R237" s="8"/>
      <c r="S237" s="8"/>
      <c r="T237" s="8"/>
      <c r="U237" s="10"/>
      <c r="V237" s="10"/>
      <c r="W237" s="10"/>
      <c r="X237" s="10"/>
      <c r="Y237" s="10"/>
      <c r="Z237" s="10"/>
      <c r="AA237" s="10"/>
      <c r="AB237" s="10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8"/>
      <c r="N238" s="8"/>
      <c r="O238" s="8"/>
      <c r="P238" s="8"/>
      <c r="Q238" s="8"/>
      <c r="R238" s="8"/>
      <c r="S238" s="8"/>
      <c r="T238" s="8"/>
      <c r="U238" s="10"/>
      <c r="V238" s="10"/>
      <c r="W238" s="10"/>
      <c r="X238" s="10"/>
      <c r="Y238" s="10"/>
      <c r="Z238" s="10"/>
      <c r="AA238" s="10"/>
      <c r="AB238" s="10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8"/>
      <c r="N239" s="8"/>
      <c r="O239" s="8"/>
      <c r="P239" s="8"/>
      <c r="Q239" s="8"/>
      <c r="R239" s="8"/>
      <c r="S239" s="8"/>
      <c r="T239" s="8"/>
      <c r="U239" s="10"/>
      <c r="V239" s="10"/>
      <c r="W239" s="10"/>
      <c r="X239" s="10"/>
      <c r="Y239" s="10"/>
      <c r="Z239" s="10"/>
      <c r="AA239" s="10"/>
      <c r="AB239" s="10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8"/>
      <c r="N240" s="8"/>
      <c r="O240" s="8"/>
      <c r="P240" s="8"/>
      <c r="Q240" s="8"/>
      <c r="R240" s="8"/>
      <c r="S240" s="8"/>
      <c r="T240" s="8"/>
      <c r="U240" s="10"/>
      <c r="V240" s="10"/>
      <c r="W240" s="10"/>
      <c r="X240" s="10"/>
      <c r="Y240" s="10"/>
      <c r="Z240" s="10"/>
      <c r="AA240" s="10"/>
      <c r="AB240" s="10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8"/>
      <c r="N241" s="8"/>
      <c r="O241" s="8"/>
      <c r="P241" s="8"/>
      <c r="Q241" s="8"/>
      <c r="R241" s="8"/>
      <c r="S241" s="8"/>
      <c r="T241" s="8"/>
      <c r="U241" s="10"/>
      <c r="V241" s="10"/>
      <c r="W241" s="10"/>
      <c r="X241" s="10"/>
      <c r="Y241" s="10"/>
      <c r="Z241" s="10"/>
      <c r="AA241" s="10"/>
      <c r="AB241" s="10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8"/>
      <c r="N242" s="8"/>
      <c r="O242" s="8"/>
      <c r="P242" s="8"/>
      <c r="Q242" s="8"/>
      <c r="R242" s="8"/>
      <c r="S242" s="8"/>
      <c r="T242" s="8"/>
      <c r="U242" s="10"/>
      <c r="V242" s="10"/>
      <c r="W242" s="10"/>
      <c r="X242" s="10"/>
      <c r="Y242" s="10"/>
      <c r="Z242" s="10"/>
      <c r="AA242" s="10"/>
      <c r="AB242" s="10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8"/>
      <c r="N243" s="8"/>
      <c r="O243" s="8"/>
      <c r="P243" s="8"/>
      <c r="Q243" s="8"/>
      <c r="R243" s="8"/>
      <c r="S243" s="8"/>
      <c r="T243" s="8"/>
      <c r="U243" s="10"/>
      <c r="V243" s="10"/>
      <c r="W243" s="10"/>
      <c r="X243" s="10"/>
      <c r="Y243" s="10"/>
      <c r="Z243" s="10"/>
      <c r="AA243" s="10"/>
      <c r="AB243" s="10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8"/>
      <c r="N244" s="8"/>
      <c r="O244" s="8"/>
      <c r="P244" s="8"/>
      <c r="Q244" s="8"/>
      <c r="R244" s="8"/>
      <c r="S244" s="8"/>
      <c r="T244" s="8"/>
      <c r="U244" s="10"/>
      <c r="V244" s="10"/>
      <c r="W244" s="10"/>
      <c r="X244" s="10"/>
      <c r="Y244" s="10"/>
      <c r="Z244" s="10"/>
      <c r="AA244" s="10"/>
      <c r="AB244" s="10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8"/>
      <c r="N245" s="8"/>
      <c r="O245" s="8"/>
      <c r="P245" s="8"/>
      <c r="Q245" s="8"/>
      <c r="R245" s="8"/>
      <c r="S245" s="8"/>
      <c r="T245" s="8"/>
      <c r="U245" s="10"/>
      <c r="V245" s="10"/>
      <c r="W245" s="10"/>
      <c r="X245" s="10"/>
      <c r="Y245" s="10"/>
      <c r="Z245" s="10"/>
      <c r="AA245" s="10"/>
      <c r="AB245" s="10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8"/>
      <c r="N246" s="8"/>
      <c r="O246" s="8"/>
      <c r="P246" s="8"/>
      <c r="Q246" s="8"/>
      <c r="R246" s="8"/>
      <c r="S246" s="8"/>
      <c r="T246" s="8"/>
      <c r="U246" s="10"/>
      <c r="V246" s="10"/>
      <c r="W246" s="10"/>
      <c r="X246" s="10"/>
      <c r="Y246" s="10"/>
      <c r="Z246" s="10"/>
      <c r="AA246" s="10"/>
      <c r="AB246" s="10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8"/>
      <c r="N247" s="8"/>
      <c r="O247" s="8"/>
      <c r="P247" s="8"/>
      <c r="Q247" s="8"/>
      <c r="R247" s="8"/>
      <c r="S247" s="8"/>
      <c r="T247" s="8"/>
      <c r="U247" s="10"/>
      <c r="V247" s="10"/>
      <c r="W247" s="10"/>
      <c r="X247" s="10"/>
      <c r="Y247" s="10"/>
      <c r="Z247" s="10"/>
      <c r="AA247" s="10"/>
      <c r="AB247" s="10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8"/>
      <c r="N248" s="8"/>
      <c r="O248" s="8"/>
      <c r="P248" s="8"/>
      <c r="Q248" s="8"/>
      <c r="R248" s="8"/>
      <c r="S248" s="8"/>
      <c r="T248" s="8"/>
      <c r="U248" s="10"/>
      <c r="V248" s="10"/>
      <c r="W248" s="10"/>
      <c r="X248" s="10"/>
      <c r="Y248" s="10"/>
      <c r="Z248" s="10"/>
      <c r="AA248" s="10"/>
      <c r="AB248" s="10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8"/>
      <c r="N249" s="8"/>
      <c r="O249" s="8"/>
      <c r="P249" s="8"/>
      <c r="Q249" s="8"/>
      <c r="R249" s="8"/>
      <c r="S249" s="8"/>
      <c r="T249" s="8"/>
      <c r="U249" s="10"/>
      <c r="V249" s="10"/>
      <c r="W249" s="10"/>
      <c r="X249" s="10"/>
      <c r="Y249" s="10"/>
      <c r="Z249" s="10"/>
      <c r="AA249" s="10"/>
      <c r="AB249" s="10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8"/>
      <c r="N250" s="8"/>
      <c r="O250" s="8"/>
      <c r="P250" s="8"/>
      <c r="Q250" s="8"/>
      <c r="R250" s="8"/>
      <c r="S250" s="8"/>
      <c r="T250" s="8"/>
      <c r="U250" s="10"/>
      <c r="V250" s="10"/>
      <c r="W250" s="10"/>
      <c r="X250" s="10"/>
      <c r="Y250" s="10"/>
      <c r="Z250" s="10"/>
      <c r="AA250" s="10"/>
      <c r="AB250" s="10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4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8"/>
      <c r="N251" s="8"/>
      <c r="O251" s="8"/>
      <c r="P251" s="8"/>
      <c r="Q251" s="8"/>
      <c r="R251" s="8"/>
      <c r="S251" s="8"/>
      <c r="T251" s="8"/>
      <c r="U251" s="10"/>
      <c r="V251" s="10"/>
      <c r="W251" s="10"/>
      <c r="X251" s="10"/>
      <c r="Y251" s="10"/>
      <c r="Z251" s="10"/>
      <c r="AA251" s="10"/>
      <c r="AB251" s="10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4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8"/>
      <c r="N252" s="8"/>
      <c r="O252" s="8"/>
      <c r="P252" s="8"/>
      <c r="Q252" s="8"/>
      <c r="R252" s="8"/>
      <c r="S252" s="8"/>
      <c r="T252" s="8"/>
      <c r="U252" s="10"/>
      <c r="V252" s="10"/>
      <c r="W252" s="10"/>
      <c r="X252" s="10"/>
      <c r="Y252" s="10"/>
      <c r="Z252" s="10"/>
      <c r="AA252" s="10"/>
      <c r="AB252" s="10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4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8"/>
      <c r="N253" s="8"/>
      <c r="O253" s="8"/>
      <c r="P253" s="8"/>
      <c r="Q253" s="8"/>
      <c r="R253" s="8"/>
      <c r="S253" s="8"/>
      <c r="T253" s="8"/>
      <c r="U253" s="10"/>
      <c r="V253" s="10"/>
      <c r="W253" s="10"/>
      <c r="X253" s="10"/>
      <c r="Y253" s="10"/>
      <c r="Z253" s="10"/>
      <c r="AA253" s="10"/>
      <c r="AB253" s="10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4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8"/>
      <c r="N254" s="8"/>
      <c r="O254" s="8"/>
      <c r="P254" s="8"/>
      <c r="Q254" s="8"/>
      <c r="R254" s="8"/>
      <c r="S254" s="8"/>
      <c r="T254" s="8"/>
      <c r="U254" s="10"/>
      <c r="V254" s="10"/>
      <c r="W254" s="10"/>
      <c r="X254" s="10"/>
      <c r="Y254" s="10"/>
      <c r="Z254" s="10"/>
      <c r="AA254" s="10"/>
      <c r="AB254" s="10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4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8"/>
      <c r="N255" s="8"/>
      <c r="O255" s="8"/>
      <c r="P255" s="8"/>
      <c r="Q255" s="8"/>
      <c r="R255" s="8"/>
      <c r="S255" s="8"/>
      <c r="T255" s="8"/>
      <c r="U255" s="10"/>
      <c r="V255" s="10"/>
      <c r="W255" s="10"/>
      <c r="X255" s="10"/>
      <c r="Y255" s="10"/>
      <c r="Z255" s="10"/>
      <c r="AA255" s="10"/>
      <c r="AB255" s="10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4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8"/>
      <c r="N256" s="8"/>
      <c r="O256" s="8"/>
      <c r="P256" s="8"/>
      <c r="Q256" s="8"/>
      <c r="R256" s="8"/>
      <c r="S256" s="8"/>
      <c r="T256" s="8"/>
      <c r="U256" s="10"/>
      <c r="V256" s="10"/>
      <c r="W256" s="10"/>
      <c r="X256" s="10"/>
      <c r="Y256" s="10"/>
      <c r="Z256" s="10"/>
      <c r="AA256" s="10"/>
      <c r="AB256" s="10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4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8"/>
      <c r="N257" s="8"/>
      <c r="O257" s="8"/>
      <c r="P257" s="8"/>
      <c r="Q257" s="8"/>
      <c r="R257" s="8"/>
      <c r="S257" s="8"/>
      <c r="T257" s="8"/>
      <c r="U257" s="10"/>
      <c r="V257" s="10"/>
      <c r="W257" s="10"/>
      <c r="X257" s="10"/>
      <c r="Y257" s="10"/>
      <c r="Z257" s="10"/>
      <c r="AA257" s="10"/>
      <c r="AB257" s="10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4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8"/>
      <c r="N258" s="8"/>
      <c r="O258" s="8"/>
      <c r="P258" s="8"/>
      <c r="Q258" s="8"/>
      <c r="R258" s="8"/>
      <c r="S258" s="8"/>
      <c r="T258" s="8"/>
      <c r="U258" s="10"/>
      <c r="V258" s="10"/>
      <c r="W258" s="10"/>
      <c r="X258" s="10"/>
      <c r="Y258" s="10"/>
      <c r="Z258" s="10"/>
      <c r="AA258" s="10"/>
      <c r="AB258" s="10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4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8"/>
      <c r="N259" s="8"/>
      <c r="O259" s="8"/>
      <c r="P259" s="8"/>
      <c r="Q259" s="8"/>
      <c r="R259" s="8"/>
      <c r="S259" s="8"/>
      <c r="T259" s="8"/>
      <c r="U259" s="10"/>
      <c r="V259" s="10"/>
      <c r="W259" s="10"/>
      <c r="X259" s="10"/>
      <c r="Y259" s="10"/>
      <c r="Z259" s="10"/>
      <c r="AA259" s="10"/>
      <c r="AB259" s="10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4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8"/>
      <c r="N260" s="8"/>
      <c r="O260" s="8"/>
      <c r="P260" s="8"/>
      <c r="Q260" s="8"/>
      <c r="R260" s="8"/>
      <c r="S260" s="8"/>
      <c r="T260" s="8"/>
      <c r="U260" s="10"/>
      <c r="V260" s="10"/>
      <c r="W260" s="10"/>
      <c r="X260" s="10"/>
      <c r="Y260" s="10"/>
      <c r="Z260" s="10"/>
      <c r="AA260" s="10"/>
      <c r="AB260" s="10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4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8"/>
      <c r="N261" s="8"/>
      <c r="O261" s="8"/>
      <c r="P261" s="8"/>
      <c r="Q261" s="8"/>
      <c r="R261" s="8"/>
      <c r="S261" s="8"/>
      <c r="T261" s="8"/>
      <c r="U261" s="10"/>
      <c r="V261" s="10"/>
      <c r="W261" s="10"/>
      <c r="X261" s="10"/>
      <c r="Y261" s="10"/>
      <c r="Z261" s="10"/>
      <c r="AA261" s="10"/>
      <c r="AB261" s="10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4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8"/>
      <c r="N262" s="8"/>
      <c r="O262" s="8"/>
      <c r="P262" s="8"/>
      <c r="Q262" s="8"/>
      <c r="R262" s="8"/>
      <c r="S262" s="8"/>
      <c r="T262" s="8"/>
      <c r="U262" s="10"/>
      <c r="V262" s="10"/>
      <c r="W262" s="10"/>
      <c r="X262" s="10"/>
      <c r="Y262" s="10"/>
      <c r="Z262" s="10"/>
      <c r="AA262" s="10"/>
      <c r="AB262" s="10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4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8"/>
      <c r="N263" s="8"/>
      <c r="O263" s="8"/>
      <c r="P263" s="8"/>
      <c r="Q263" s="8"/>
      <c r="R263" s="8"/>
      <c r="S263" s="8"/>
      <c r="T263" s="8"/>
      <c r="U263" s="10"/>
      <c r="V263" s="10"/>
      <c r="W263" s="10"/>
      <c r="X263" s="10"/>
      <c r="Y263" s="10"/>
      <c r="Z263" s="10"/>
      <c r="AA263" s="10"/>
      <c r="AB263" s="10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4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8"/>
      <c r="N264" s="8"/>
      <c r="O264" s="8"/>
      <c r="P264" s="8"/>
      <c r="Q264" s="8"/>
      <c r="R264" s="8"/>
      <c r="S264" s="8"/>
      <c r="T264" s="8"/>
      <c r="U264" s="10"/>
      <c r="V264" s="10"/>
      <c r="W264" s="10"/>
      <c r="X264" s="10"/>
      <c r="Y264" s="10"/>
      <c r="Z264" s="10"/>
      <c r="AA264" s="10"/>
      <c r="AB264" s="10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4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8"/>
      <c r="N265" s="8"/>
      <c r="O265" s="8"/>
      <c r="P265" s="8"/>
      <c r="Q265" s="8"/>
      <c r="R265" s="8"/>
      <c r="S265" s="8"/>
      <c r="T265" s="8"/>
      <c r="U265" s="10"/>
      <c r="V265" s="10"/>
      <c r="W265" s="10"/>
      <c r="X265" s="10"/>
      <c r="Y265" s="10"/>
      <c r="Z265" s="10"/>
      <c r="AA265" s="10"/>
      <c r="AB265" s="10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4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8"/>
      <c r="N266" s="8"/>
      <c r="O266" s="8"/>
      <c r="P266" s="8"/>
      <c r="Q266" s="8"/>
      <c r="R266" s="8"/>
      <c r="S266" s="8"/>
      <c r="T266" s="8"/>
      <c r="U266" s="10"/>
      <c r="V266" s="10"/>
      <c r="W266" s="10"/>
      <c r="X266" s="10"/>
      <c r="Y266" s="10"/>
      <c r="Z266" s="10"/>
      <c r="AA266" s="10"/>
      <c r="AB266" s="10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4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8"/>
      <c r="N267" s="8"/>
      <c r="O267" s="8"/>
      <c r="P267" s="8"/>
      <c r="Q267" s="8"/>
      <c r="R267" s="8"/>
      <c r="S267" s="8"/>
      <c r="T267" s="8"/>
      <c r="U267" s="10"/>
      <c r="V267" s="10"/>
      <c r="W267" s="10"/>
      <c r="X267" s="10"/>
      <c r="Y267" s="10"/>
      <c r="Z267" s="10"/>
      <c r="AA267" s="10"/>
      <c r="AB267" s="10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8"/>
      <c r="N268" s="8"/>
      <c r="O268" s="8"/>
      <c r="P268" s="8"/>
      <c r="Q268" s="8"/>
      <c r="R268" s="8"/>
      <c r="S268" s="8"/>
      <c r="T268" s="8"/>
      <c r="U268" s="10"/>
      <c r="V268" s="10"/>
      <c r="W268" s="10"/>
      <c r="X268" s="10"/>
      <c r="Y268" s="10"/>
      <c r="Z268" s="10"/>
      <c r="AA268" s="10"/>
      <c r="AB268" s="10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8"/>
      <c r="N269" s="8"/>
      <c r="O269" s="8"/>
      <c r="P269" s="8"/>
      <c r="Q269" s="8"/>
      <c r="R269" s="8"/>
      <c r="S269" s="8"/>
      <c r="T269" s="8"/>
      <c r="U269" s="10"/>
      <c r="V269" s="10"/>
      <c r="W269" s="10"/>
      <c r="X269" s="10"/>
      <c r="Y269" s="10"/>
      <c r="Z269" s="10"/>
      <c r="AA269" s="10"/>
      <c r="AB269" s="10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8"/>
      <c r="N270" s="8"/>
      <c r="O270" s="8"/>
      <c r="P270" s="8"/>
      <c r="Q270" s="8"/>
      <c r="R270" s="8"/>
      <c r="S270" s="8"/>
      <c r="T270" s="8"/>
      <c r="U270" s="10"/>
      <c r="V270" s="10"/>
      <c r="W270" s="10"/>
      <c r="X270" s="10"/>
      <c r="Y270" s="10"/>
      <c r="Z270" s="10"/>
      <c r="AA270" s="10"/>
      <c r="AB270" s="10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8"/>
      <c r="N271" s="8"/>
      <c r="O271" s="8"/>
      <c r="P271" s="8"/>
      <c r="Q271" s="8"/>
      <c r="R271" s="8"/>
      <c r="S271" s="8"/>
      <c r="T271" s="8"/>
      <c r="U271" s="10"/>
      <c r="V271" s="10"/>
      <c r="W271" s="10"/>
      <c r="X271" s="10"/>
      <c r="Y271" s="10"/>
      <c r="Z271" s="10"/>
      <c r="AA271" s="10"/>
      <c r="AB271" s="10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8"/>
      <c r="N272" s="8"/>
      <c r="O272" s="8"/>
      <c r="P272" s="8"/>
      <c r="Q272" s="8"/>
      <c r="R272" s="8"/>
      <c r="S272" s="8"/>
      <c r="U272" s="10"/>
      <c r="V272" s="10"/>
      <c r="W272" s="10"/>
      <c r="X272" s="10"/>
      <c r="Y272" s="10"/>
      <c r="Z272" s="10"/>
      <c r="AA272" s="10"/>
      <c r="AB272" s="10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8"/>
      <c r="N273" s="8"/>
      <c r="O273" s="8"/>
      <c r="P273" s="8"/>
      <c r="Q273" s="8"/>
      <c r="R273" s="8"/>
      <c r="S273" s="8"/>
      <c r="V273" s="10"/>
      <c r="W273" s="10"/>
      <c r="X273" s="10"/>
      <c r="Y273" s="10"/>
      <c r="AA273" s="10"/>
      <c r="AB273" s="10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4.25">
      <c r="A274" s="9"/>
      <c r="B274" s="9"/>
      <c r="C274" s="9"/>
      <c r="D274" s="9"/>
      <c r="E274" s="9"/>
      <c r="F274" s="9"/>
      <c r="G274" s="9"/>
      <c r="H274" s="9"/>
      <c r="I274" s="9"/>
      <c r="J274" s="8"/>
      <c r="K274" s="8"/>
      <c r="L274" s="8"/>
      <c r="M274" s="8"/>
      <c r="N274" s="8"/>
      <c r="O274" s="8"/>
      <c r="P274" s="8"/>
      <c r="Q274" s="8"/>
      <c r="R274" s="8"/>
      <c r="S274" s="8"/>
      <c r="V274" s="10"/>
      <c r="X274" s="10"/>
      <c r="Y274" s="10"/>
      <c r="AA274" s="10"/>
      <c r="AB274" s="10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4.25">
      <c r="A275" s="9"/>
      <c r="B275" s="9"/>
      <c r="C275" s="9"/>
      <c r="D275" s="9"/>
      <c r="E275" s="9"/>
      <c r="F275" s="9"/>
      <c r="G275" s="9"/>
      <c r="H275" s="8"/>
      <c r="I275" s="8"/>
      <c r="J275" s="8"/>
      <c r="K275" s="8"/>
      <c r="L275" s="8"/>
      <c r="Q275" s="8"/>
      <c r="R275" s="8"/>
      <c r="S275" s="8"/>
      <c r="X275" s="10"/>
      <c r="Y275" s="10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4.25">
      <c r="A276" s="9"/>
      <c r="B276" s="9"/>
      <c r="C276" s="9"/>
      <c r="D276" s="9"/>
      <c r="E276" s="9"/>
      <c r="F276" s="8"/>
      <c r="G276" s="8"/>
      <c r="H276" s="8"/>
      <c r="I276" s="8"/>
      <c r="Q276" s="8"/>
      <c r="R276" s="8"/>
      <c r="S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4.25">
      <c r="A277" s="9"/>
      <c r="B277" s="9"/>
      <c r="C277" s="9"/>
      <c r="D277" s="9"/>
      <c r="E277" s="9"/>
      <c r="F277" s="8"/>
      <c r="G277" s="8"/>
      <c r="Q277" s="8"/>
      <c r="R277" s="8"/>
      <c r="S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4.25">
      <c r="A278" s="9"/>
      <c r="B278" s="9"/>
      <c r="C278" s="9"/>
      <c r="D278" s="9"/>
      <c r="E278" s="9"/>
      <c r="Q278" s="8"/>
      <c r="R278" s="8"/>
      <c r="S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4.25">
      <c r="A279" s="9"/>
      <c r="B279" s="9"/>
      <c r="C279" s="9"/>
      <c r="D279" s="9"/>
      <c r="E279" s="9"/>
      <c r="Q279" s="8"/>
      <c r="R279" s="8"/>
      <c r="S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4.25">
      <c r="A280" s="9"/>
      <c r="B280" s="9"/>
      <c r="C280" s="9"/>
      <c r="D280" s="9"/>
      <c r="E280" s="9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4.25">
      <c r="A281" s="9"/>
      <c r="B281" s="9"/>
      <c r="C281" s="9"/>
      <c r="D281" s="9"/>
      <c r="E281" s="9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4.25">
      <c r="A282" s="9"/>
      <c r="B282" s="9"/>
      <c r="C282" s="9"/>
      <c r="D282" s="9"/>
      <c r="E282" s="9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4.25">
      <c r="A283" s="9"/>
      <c r="B283" s="9"/>
      <c r="C283" s="9"/>
      <c r="D283" s="9"/>
      <c r="E283" s="9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4.25">
      <c r="A284" s="9"/>
      <c r="B284" s="9"/>
      <c r="C284" s="9"/>
      <c r="D284" s="9"/>
      <c r="E284" s="9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4.25">
      <c r="A285" s="9"/>
      <c r="B285" s="9"/>
      <c r="C285" s="9"/>
      <c r="D285" s="9"/>
      <c r="E285" s="9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4.25">
      <c r="A286" s="9"/>
      <c r="B286" s="9"/>
      <c r="C286" s="9"/>
      <c r="D286" s="9"/>
      <c r="E286" s="9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4.25">
      <c r="A287" s="9"/>
      <c r="B287" s="9"/>
      <c r="C287" s="9"/>
      <c r="D287" s="9"/>
      <c r="E287" s="9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4.25">
      <c r="A288" s="9"/>
      <c r="B288" s="9"/>
      <c r="C288" s="9"/>
      <c r="D288" s="9"/>
      <c r="E288" s="9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4.25">
      <c r="A289" s="9"/>
      <c r="B289" s="9"/>
      <c r="C289" s="9"/>
      <c r="D289" s="9"/>
      <c r="E289" s="9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4.25">
      <c r="A290" s="9"/>
      <c r="B290" s="9"/>
      <c r="C290" s="9"/>
      <c r="D290" s="9"/>
      <c r="E290" s="9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4.25">
      <c r="A291" s="9"/>
      <c r="B291" s="9"/>
      <c r="C291" s="9"/>
      <c r="D291" s="9"/>
      <c r="E291" s="9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4.25">
      <c r="A292" s="9"/>
      <c r="B292" s="9"/>
      <c r="C292" s="9"/>
      <c r="D292" s="9"/>
      <c r="E292" s="9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4.25">
      <c r="A293" s="9"/>
      <c r="B293" s="9"/>
      <c r="C293" s="9"/>
      <c r="D293" s="9"/>
      <c r="E293" s="9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4.25">
      <c r="A294" s="9"/>
      <c r="B294" s="9"/>
      <c r="C294" s="9"/>
      <c r="D294" s="9"/>
      <c r="E294" s="9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4.25">
      <c r="A295" s="9"/>
      <c r="B295" s="9"/>
      <c r="C295" s="9"/>
      <c r="D295" s="9"/>
      <c r="E295" s="9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4.25">
      <c r="A296" s="9"/>
      <c r="B296" s="9"/>
      <c r="C296" s="9"/>
      <c r="D296" s="9"/>
      <c r="E296" s="9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4.25">
      <c r="A297" s="9"/>
      <c r="B297" s="8"/>
      <c r="C297" s="9"/>
      <c r="D297" s="8"/>
      <c r="E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4.25">
      <c r="A298" s="9"/>
      <c r="B298" s="8"/>
      <c r="C298" s="8"/>
      <c r="D298" s="8"/>
      <c r="E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4.25">
      <c r="A299" s="9"/>
      <c r="C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4.25">
      <c r="A300" s="9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4.25">
      <c r="A301" s="9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4.25">
      <c r="A302" s="9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4.25">
      <c r="A303" s="9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4.25">
      <c r="A304" s="9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4.25">
      <c r="A305" s="9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4.25">
      <c r="A306" s="9"/>
      <c r="AI306" s="8"/>
      <c r="AJ306" s="8"/>
      <c r="AK306" s="8"/>
      <c r="AL306" s="8"/>
    </row>
    <row r="307" spans="1:38" ht="14.25">
      <c r="A307" s="9"/>
      <c r="AI307" s="8"/>
      <c r="AJ307" s="8"/>
      <c r="AK307" s="8"/>
      <c r="AL307" s="8"/>
    </row>
    <row r="308" spans="1:38" ht="14.25">
      <c r="A308" s="8"/>
      <c r="AI308" s="8"/>
      <c r="AJ308" s="8"/>
      <c r="AK308" s="8"/>
      <c r="AL308" s="8"/>
    </row>
    <row r="309" spans="1:38" ht="14.25">
      <c r="A309" s="8"/>
      <c r="AI309" s="8"/>
      <c r="AJ309" s="8"/>
      <c r="AK309" s="8"/>
      <c r="AL309" s="8"/>
    </row>
    <row r="310" spans="35:38" ht="14.25">
      <c r="AI310" s="8"/>
      <c r="AJ310" s="8"/>
      <c r="AK310" s="8"/>
      <c r="AL310" s="8"/>
    </row>
    <row r="311" spans="35:37" ht="14.25">
      <c r="AI311" s="8"/>
      <c r="AJ311" s="8"/>
      <c r="AK311" s="8"/>
    </row>
    <row r="312" spans="35:37" ht="14.25">
      <c r="AI312" s="8"/>
      <c r="AJ312" s="8"/>
      <c r="AK312" s="8"/>
    </row>
    <row r="313" spans="36:37" ht="14.25">
      <c r="AJ313" s="8"/>
      <c r="AK313" s="8"/>
    </row>
    <row r="314" ht="14.25">
      <c r="AJ314" s="8"/>
    </row>
    <row r="315" ht="14.25">
      <c r="AJ315" s="8"/>
    </row>
  </sheetData>
  <sheetProtection/>
  <mergeCells count="25">
    <mergeCell ref="J10:AL10"/>
    <mergeCell ref="D7:AL7"/>
    <mergeCell ref="D8:AL8"/>
    <mergeCell ref="AH1:AL1"/>
    <mergeCell ref="AH2:AL2"/>
    <mergeCell ref="D6:AL6"/>
    <mergeCell ref="D4:AL4"/>
    <mergeCell ref="D5:AL5"/>
    <mergeCell ref="B14:D15"/>
    <mergeCell ref="B13:R13"/>
    <mergeCell ref="AE13:AJ14"/>
    <mergeCell ref="AK13:AL14"/>
    <mergeCell ref="E14:F15"/>
    <mergeCell ref="G14:H15"/>
    <mergeCell ref="AC13:AC15"/>
    <mergeCell ref="I14:R15"/>
    <mergeCell ref="AD13:AD15"/>
    <mergeCell ref="J11:AL11"/>
    <mergeCell ref="S13:AB13"/>
    <mergeCell ref="S14:T15"/>
    <mergeCell ref="U14:U15"/>
    <mergeCell ref="V14:V15"/>
    <mergeCell ref="W14:W15"/>
    <mergeCell ref="X14:Z15"/>
    <mergeCell ref="AA14:AB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41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2022-06-15T14:02:31Z</cp:lastPrinted>
  <dcterms:created xsi:type="dcterms:W3CDTF">2011-12-09T07:36:49Z</dcterms:created>
  <dcterms:modified xsi:type="dcterms:W3CDTF">2023-01-18T11:38:24Z</dcterms:modified>
  <cp:category/>
  <cp:version/>
  <cp:contentType/>
  <cp:contentStatus/>
</cp:coreProperties>
</file>